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8e6461222e217d/Área de Trabalho/"/>
    </mc:Choice>
  </mc:AlternateContent>
  <xr:revisionPtr revIDLastSave="2" documentId="11_B2617130B1A5BD01AB93AA2CC9853522DEBDD17B" xr6:coauthVersionLast="47" xr6:coauthVersionMax="47" xr10:uidLastSave="{A6A76CDF-0E26-431D-B0A1-AB885FF1890F}"/>
  <bookViews>
    <workbookView xWindow="-120" yWindow="-120" windowWidth="20730" windowHeight="11040" xr2:uid="{00000000-000D-0000-FFFF-FFFF00000000}"/>
  </bookViews>
  <sheets>
    <sheet name="ALUNOS EVADI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" l="1"/>
  <c r="I39" i="2"/>
  <c r="J39" i="2"/>
  <c r="I35" i="2"/>
  <c r="J35" i="2"/>
  <c r="K35" i="2"/>
  <c r="L35" i="2"/>
  <c r="M35" i="2"/>
  <c r="I37" i="2"/>
  <c r="J37" i="2"/>
  <c r="K37" i="2"/>
  <c r="K39" i="2" s="1"/>
  <c r="L37" i="2"/>
  <c r="L39" i="2" s="1"/>
  <c r="M37" i="2"/>
  <c r="H37" i="2"/>
  <c r="H39" i="2" s="1"/>
  <c r="H35" i="2"/>
  <c r="N33" i="2" l="1"/>
  <c r="N32" i="2"/>
  <c r="N31" i="2"/>
  <c r="N30" i="2"/>
  <c r="N29" i="2"/>
  <c r="N26" i="2"/>
  <c r="N25" i="2"/>
  <c r="N24" i="2"/>
  <c r="N21" i="2"/>
  <c r="N20" i="2"/>
  <c r="N19" i="2"/>
  <c r="N18" i="2"/>
  <c r="N17" i="2"/>
  <c r="N14" i="2"/>
  <c r="N13" i="2"/>
  <c r="N12" i="2"/>
  <c r="N11" i="2"/>
  <c r="N10" i="2"/>
  <c r="N9" i="2"/>
  <c r="N8" i="2"/>
  <c r="N7" i="2"/>
  <c r="N6" i="2"/>
  <c r="N5" i="2"/>
  <c r="N37" i="2" l="1"/>
  <c r="M39" i="2"/>
  <c r="N39" i="2" l="1"/>
</calcChain>
</file>

<file path=xl/sharedStrings.xml><?xml version="1.0" encoding="utf-8"?>
<sst xmlns="http://schemas.openxmlformats.org/spreadsheetml/2006/main" count="40" uniqueCount="36">
  <si>
    <t>Nº</t>
  </si>
  <si>
    <t>UNIDADE ACADÊMICA</t>
  </si>
  <si>
    <t>TOTAL</t>
  </si>
  <si>
    <t>CAMPUS MANAUS – SETOR NORTE</t>
  </si>
  <si>
    <t>FD - Faculdade de Direito</t>
  </si>
  <si>
    <t>FES - Faculdade de Estudos Sociais</t>
  </si>
  <si>
    <t>FACED - Faculdade de Educação</t>
  </si>
  <si>
    <t>FIC - Faculdade de Informação e Comunicação</t>
  </si>
  <si>
    <t>FLET - Faculdade de Letras</t>
  </si>
  <si>
    <t>FAARTES - Faculdade de Artes</t>
  </si>
  <si>
    <t>FT - Faculdade de Tecnologia</t>
  </si>
  <si>
    <t>ICE - Instituto de Ciências Exatas</t>
  </si>
  <si>
    <t>ICOMP - Instituto de Computação</t>
  </si>
  <si>
    <t>IFCHS - Instituto de Filosofia, Ciências Humanas e Sociais</t>
  </si>
  <si>
    <t>CAMPUS MANAUS – SETOR SUL</t>
  </si>
  <si>
    <t>FCA - Faculdade de Ciências Agrárias</t>
  </si>
  <si>
    <t>FCF - Faculdade de Ciências Farmacêuticas</t>
  </si>
  <si>
    <t>FAPSI - Faculdade de Psicologia</t>
  </si>
  <si>
    <t>FEFF - Faculdade de Educação Física e Fisioterapia</t>
  </si>
  <si>
    <t>ICB - Instituto de Ciências Biológicas</t>
  </si>
  <si>
    <t>CAMPUS MANAUS - UNIDADES EXTERNAS</t>
  </si>
  <si>
    <t>EEM - Escola de Enfermagem</t>
  </si>
  <si>
    <t>FM - Faculdade de Medicina</t>
  </si>
  <si>
    <t>FAO - Faculdade de Odontologia</t>
  </si>
  <si>
    <t>TOTAL  GERAL</t>
  </si>
  <si>
    <t>UNIDADES ACADÊMICAS DO INTERIOR</t>
  </si>
  <si>
    <t>INC - Instituto de Natureza e Cultura - Campus de Benjamin Constant</t>
  </si>
  <si>
    <t>ISB - Instituto de Saúde E Biotecnologia - Campus de Coari</t>
  </si>
  <si>
    <t>IEAA – Instituto de Educação, Agricultura e Ambiente - Campus de Humaitá</t>
  </si>
  <si>
    <t>ICET – Instituto de Ciências Exatas e Tecnologia - Campus de Itacoatiara</t>
  </si>
  <si>
    <t>ICSEZ – Instituto de Ciências Sociais, Educação Zootecnia - Camous de Parintins</t>
  </si>
  <si>
    <t>TOTAL  DE FORMADOS NA CAPITAL</t>
  </si>
  <si>
    <t>TOTAL  DE FORMADOS NO INTERIOR</t>
  </si>
  <si>
    <t>DESISTENTE</t>
  </si>
  <si>
    <t>JUBILADO</t>
  </si>
  <si>
    <t>QUADRO 04 - QUANTITATIVO DE ALUNOS EVADIDOS (Desistentes e Jubilados) POR UNIDADE ACADÊMICA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</si>
</sst>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/>
    <xf numFmtId="0" fontId="7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0" fontId="7" fillId="0" borderId="12" xfId="0" applyFont="1" applyBorder="1" applyAlignment="1">
      <alignment horizontal="center"/>
    </xf>
    <xf numFmtId="0" fontId="7" fillId="0" borderId="11" xfId="0" applyFont="1" applyBorder="1"/>
    <xf numFmtId="0" fontId="5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EE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tabSelected="1" zoomScaleNormal="100" workbookViewId="0">
      <selection activeCell="P37" sqref="P37"/>
    </sheetView>
  </sheetViews>
  <sheetFormatPr defaultRowHeight="15" x14ac:dyDescent="0.25"/>
  <cols>
    <col min="8" max="8" width="10" customWidth="1"/>
    <col min="9" max="9" width="9.140625" customWidth="1"/>
    <col min="10" max="10" width="10" customWidth="1"/>
    <col min="11" max="11" width="8" customWidth="1"/>
    <col min="12" max="12" width="9.5703125" customWidth="1"/>
    <col min="13" max="13" width="8.140625" customWidth="1"/>
  </cols>
  <sheetData>
    <row r="1" spans="1:14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7" t="s">
        <v>0</v>
      </c>
      <c r="B3" s="41" t="s">
        <v>1</v>
      </c>
      <c r="C3" s="42"/>
      <c r="D3" s="42"/>
      <c r="E3" s="42"/>
      <c r="F3" s="42"/>
      <c r="G3" s="42"/>
      <c r="H3" s="48">
        <v>2022</v>
      </c>
      <c r="I3" s="48"/>
      <c r="J3" s="48">
        <v>2023</v>
      </c>
      <c r="K3" s="48"/>
      <c r="L3" s="32">
        <v>2024</v>
      </c>
      <c r="M3" s="47"/>
      <c r="N3" s="46" t="s">
        <v>2</v>
      </c>
    </row>
    <row r="4" spans="1:14" x14ac:dyDescent="0.25">
      <c r="A4" s="7"/>
      <c r="B4" s="24"/>
      <c r="C4" s="25"/>
      <c r="D4" s="25"/>
      <c r="E4" s="25"/>
      <c r="F4" s="25"/>
      <c r="G4" s="25"/>
      <c r="H4" s="29" t="s">
        <v>33</v>
      </c>
      <c r="I4" s="29" t="s">
        <v>34</v>
      </c>
      <c r="J4" s="29" t="s">
        <v>33</v>
      </c>
      <c r="K4" s="29" t="s">
        <v>34</v>
      </c>
      <c r="L4" s="29" t="s">
        <v>33</v>
      </c>
      <c r="M4" s="29" t="s">
        <v>34</v>
      </c>
      <c r="N4" s="46"/>
    </row>
    <row r="5" spans="1:14" x14ac:dyDescent="0.25">
      <c r="A5" s="3">
        <v>1</v>
      </c>
      <c r="B5" s="9" t="s">
        <v>4</v>
      </c>
      <c r="C5" s="10"/>
      <c r="D5" s="10"/>
      <c r="E5" s="10"/>
      <c r="F5" s="10"/>
      <c r="G5" s="10"/>
      <c r="H5" s="26">
        <v>10</v>
      </c>
      <c r="I5" s="21"/>
      <c r="J5" s="21">
        <v>14</v>
      </c>
      <c r="K5" s="27"/>
      <c r="L5" s="28">
        <v>11</v>
      </c>
      <c r="M5" s="13">
        <v>23</v>
      </c>
      <c r="N5" s="2">
        <f t="shared" ref="N5:N14" si="0">SUM(H5:M5)</f>
        <v>58</v>
      </c>
    </row>
    <row r="6" spans="1:14" x14ac:dyDescent="0.25">
      <c r="A6" s="3">
        <v>2</v>
      </c>
      <c r="B6" s="9" t="s">
        <v>5</v>
      </c>
      <c r="C6" s="10"/>
      <c r="D6" s="10"/>
      <c r="E6" s="10"/>
      <c r="F6" s="10"/>
      <c r="G6" s="10"/>
      <c r="H6" s="26">
        <v>43</v>
      </c>
      <c r="I6" s="16"/>
      <c r="J6" s="16">
        <v>64</v>
      </c>
      <c r="K6" s="17"/>
      <c r="L6" s="8">
        <v>134</v>
      </c>
      <c r="M6" s="2">
        <v>765</v>
      </c>
      <c r="N6" s="2">
        <f t="shared" si="0"/>
        <v>1006</v>
      </c>
    </row>
    <row r="7" spans="1:14" x14ac:dyDescent="0.25">
      <c r="A7" s="3">
        <v>3</v>
      </c>
      <c r="B7" s="22" t="s">
        <v>6</v>
      </c>
      <c r="C7" s="18"/>
      <c r="D7" s="18"/>
      <c r="E7" s="18"/>
      <c r="F7" s="18"/>
      <c r="G7" s="18"/>
      <c r="H7" s="26">
        <v>22</v>
      </c>
      <c r="I7" s="16"/>
      <c r="J7" s="16">
        <v>20</v>
      </c>
      <c r="K7" s="17"/>
      <c r="L7" s="8">
        <v>20</v>
      </c>
      <c r="M7" s="2">
        <v>186</v>
      </c>
      <c r="N7" s="2">
        <f t="shared" si="0"/>
        <v>248</v>
      </c>
    </row>
    <row r="8" spans="1:14" x14ac:dyDescent="0.25">
      <c r="A8" s="3">
        <v>6</v>
      </c>
      <c r="B8" s="9" t="s">
        <v>7</v>
      </c>
      <c r="C8" s="10"/>
      <c r="D8" s="10"/>
      <c r="E8" s="10"/>
      <c r="F8" s="10"/>
      <c r="G8" s="10"/>
      <c r="H8" s="26">
        <v>20</v>
      </c>
      <c r="I8" s="16"/>
      <c r="J8" s="16">
        <v>21</v>
      </c>
      <c r="K8" s="17"/>
      <c r="L8" s="8">
        <v>12</v>
      </c>
      <c r="M8" s="2">
        <v>144</v>
      </c>
      <c r="N8" s="2">
        <f t="shared" si="0"/>
        <v>197</v>
      </c>
    </row>
    <row r="9" spans="1:14" x14ac:dyDescent="0.25">
      <c r="A9" s="3">
        <v>5</v>
      </c>
      <c r="B9" s="9" t="s">
        <v>8</v>
      </c>
      <c r="C9" s="10"/>
      <c r="D9" s="10"/>
      <c r="E9" s="10"/>
      <c r="F9" s="10"/>
      <c r="G9" s="10"/>
      <c r="H9" s="26">
        <v>36</v>
      </c>
      <c r="I9" s="16"/>
      <c r="J9" s="16">
        <v>44</v>
      </c>
      <c r="K9" s="17"/>
      <c r="L9" s="8">
        <v>26</v>
      </c>
      <c r="M9" s="2">
        <v>424</v>
      </c>
      <c r="N9" s="2">
        <f t="shared" si="0"/>
        <v>530</v>
      </c>
    </row>
    <row r="10" spans="1:14" x14ac:dyDescent="0.25">
      <c r="A10" s="3">
        <v>6</v>
      </c>
      <c r="B10" s="22" t="s">
        <v>9</v>
      </c>
      <c r="C10" s="18"/>
      <c r="D10" s="18"/>
      <c r="E10" s="18"/>
      <c r="F10" s="18"/>
      <c r="G10" s="18"/>
      <c r="H10" s="26">
        <v>14</v>
      </c>
      <c r="I10" s="16"/>
      <c r="J10" s="16">
        <v>12</v>
      </c>
      <c r="K10" s="17"/>
      <c r="L10" s="8">
        <v>9</v>
      </c>
      <c r="M10" s="2">
        <v>36</v>
      </c>
      <c r="N10" s="2">
        <f t="shared" si="0"/>
        <v>71</v>
      </c>
    </row>
    <row r="11" spans="1:14" x14ac:dyDescent="0.25">
      <c r="A11" s="3">
        <v>7</v>
      </c>
      <c r="B11" s="9" t="s">
        <v>10</v>
      </c>
      <c r="C11" s="10"/>
      <c r="D11" s="10"/>
      <c r="E11" s="10"/>
      <c r="F11" s="10"/>
      <c r="G11" s="10"/>
      <c r="H11" s="26">
        <v>93</v>
      </c>
      <c r="I11" s="16"/>
      <c r="J11" s="16">
        <v>135</v>
      </c>
      <c r="K11" s="17"/>
      <c r="L11" s="8">
        <v>65</v>
      </c>
      <c r="M11" s="2">
        <v>915</v>
      </c>
      <c r="N11" s="2">
        <f t="shared" si="0"/>
        <v>1208</v>
      </c>
    </row>
    <row r="12" spans="1:14" x14ac:dyDescent="0.25">
      <c r="A12" s="3">
        <v>8</v>
      </c>
      <c r="B12" s="9" t="s">
        <v>11</v>
      </c>
      <c r="C12" s="10"/>
      <c r="D12" s="10"/>
      <c r="E12" s="10"/>
      <c r="F12" s="10"/>
      <c r="G12" s="10"/>
      <c r="H12" s="26">
        <v>70</v>
      </c>
      <c r="I12" s="16"/>
      <c r="J12" s="16">
        <v>112</v>
      </c>
      <c r="K12" s="17"/>
      <c r="L12" s="8">
        <v>61</v>
      </c>
      <c r="M12" s="2">
        <v>1005</v>
      </c>
      <c r="N12" s="2">
        <f t="shared" si="0"/>
        <v>1248</v>
      </c>
    </row>
    <row r="13" spans="1:14" x14ac:dyDescent="0.25">
      <c r="A13" s="3">
        <v>9</v>
      </c>
      <c r="B13" s="9" t="s">
        <v>12</v>
      </c>
      <c r="C13" s="10"/>
      <c r="D13" s="10"/>
      <c r="E13" s="10"/>
      <c r="F13" s="10"/>
      <c r="G13" s="10"/>
      <c r="H13" s="26">
        <v>12</v>
      </c>
      <c r="I13" s="16"/>
      <c r="J13" s="16">
        <v>11</v>
      </c>
      <c r="K13" s="17"/>
      <c r="L13" s="8">
        <v>5</v>
      </c>
      <c r="M13" s="2">
        <v>167</v>
      </c>
      <c r="N13" s="2">
        <f t="shared" si="0"/>
        <v>195</v>
      </c>
    </row>
    <row r="14" spans="1:14" x14ac:dyDescent="0.25">
      <c r="A14" s="3">
        <v>10</v>
      </c>
      <c r="B14" s="19" t="s">
        <v>13</v>
      </c>
      <c r="C14" s="20"/>
      <c r="D14" s="20"/>
      <c r="E14" s="20"/>
      <c r="F14" s="20"/>
      <c r="G14" s="20"/>
      <c r="H14" s="26">
        <v>62</v>
      </c>
      <c r="I14" s="16"/>
      <c r="J14" s="16">
        <v>76</v>
      </c>
      <c r="K14" s="17"/>
      <c r="L14" s="8">
        <v>43</v>
      </c>
      <c r="M14" s="2">
        <v>715</v>
      </c>
      <c r="N14" s="2">
        <f t="shared" si="0"/>
        <v>896</v>
      </c>
    </row>
    <row r="15" spans="1:14" ht="6.75" customHeight="1" x14ac:dyDescent="0.25">
      <c r="K15" s="1"/>
      <c r="L15" s="1"/>
      <c r="M15" s="1"/>
      <c r="N15" s="1"/>
    </row>
    <row r="16" spans="1:14" x14ac:dyDescent="0.25">
      <c r="A16" s="43" t="s">
        <v>14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5">
      <c r="A17" s="3">
        <v>11</v>
      </c>
      <c r="B17" s="9" t="s">
        <v>15</v>
      </c>
      <c r="C17" s="10"/>
      <c r="D17" s="10"/>
      <c r="E17" s="10"/>
      <c r="F17" s="10"/>
      <c r="G17" s="10"/>
      <c r="H17" s="26">
        <v>39</v>
      </c>
      <c r="I17" s="26"/>
      <c r="J17" s="26">
        <v>55</v>
      </c>
      <c r="K17" s="8"/>
      <c r="L17" s="8">
        <v>27</v>
      </c>
      <c r="M17" s="2">
        <v>495</v>
      </c>
      <c r="N17" s="2">
        <f>SUM(H17:M17)</f>
        <v>616</v>
      </c>
    </row>
    <row r="18" spans="1:14" x14ac:dyDescent="0.25">
      <c r="A18" s="3">
        <v>12</v>
      </c>
      <c r="B18" s="22" t="s">
        <v>16</v>
      </c>
      <c r="C18" s="18"/>
      <c r="D18" s="18"/>
      <c r="E18" s="18"/>
      <c r="F18" s="18"/>
      <c r="G18" s="18"/>
      <c r="H18" s="26">
        <v>5</v>
      </c>
      <c r="I18" s="26"/>
      <c r="J18" s="26">
        <v>9</v>
      </c>
      <c r="K18" s="8"/>
      <c r="L18" s="8">
        <v>7</v>
      </c>
      <c r="M18" s="2">
        <v>50</v>
      </c>
      <c r="N18" s="2">
        <f>SUM(H18:M18)</f>
        <v>71</v>
      </c>
    </row>
    <row r="19" spans="1:14" x14ac:dyDescent="0.25">
      <c r="A19" s="3">
        <v>13</v>
      </c>
      <c r="B19" s="9" t="s">
        <v>17</v>
      </c>
      <c r="C19" s="10"/>
      <c r="D19" s="10"/>
      <c r="E19" s="10"/>
      <c r="F19" s="10"/>
      <c r="G19" s="10"/>
      <c r="H19" s="26">
        <v>4</v>
      </c>
      <c r="I19" s="26"/>
      <c r="J19" s="26">
        <v>9</v>
      </c>
      <c r="K19" s="8"/>
      <c r="L19" s="8">
        <v>6</v>
      </c>
      <c r="M19" s="2">
        <v>51</v>
      </c>
      <c r="N19" s="2">
        <f>SUM(H19:M19)</f>
        <v>70</v>
      </c>
    </row>
    <row r="20" spans="1:14" x14ac:dyDescent="0.25">
      <c r="A20" s="3">
        <v>14</v>
      </c>
      <c r="B20" s="22" t="s">
        <v>18</v>
      </c>
      <c r="C20" s="18"/>
      <c r="D20" s="18"/>
      <c r="E20" s="18"/>
      <c r="F20" s="18"/>
      <c r="G20" s="18"/>
      <c r="H20" s="26">
        <v>13</v>
      </c>
      <c r="I20" s="26"/>
      <c r="J20" s="26">
        <v>22</v>
      </c>
      <c r="K20" s="8"/>
      <c r="L20" s="8">
        <v>8</v>
      </c>
      <c r="M20" s="2">
        <v>386</v>
      </c>
      <c r="N20" s="2">
        <f>SUM(H20:M20)</f>
        <v>429</v>
      </c>
    </row>
    <row r="21" spans="1:14" x14ac:dyDescent="0.25">
      <c r="A21" s="3">
        <v>15</v>
      </c>
      <c r="B21" s="9" t="s">
        <v>19</v>
      </c>
      <c r="C21" s="10"/>
      <c r="D21" s="10"/>
      <c r="E21" s="10"/>
      <c r="F21" s="10"/>
      <c r="G21" s="10"/>
      <c r="H21" s="26">
        <v>28</v>
      </c>
      <c r="I21" s="26"/>
      <c r="J21" s="26">
        <v>55</v>
      </c>
      <c r="K21" s="8"/>
      <c r="L21" s="8">
        <v>32</v>
      </c>
      <c r="M21" s="2">
        <v>332</v>
      </c>
      <c r="N21" s="2">
        <f>SUM(H21:M21)</f>
        <v>447</v>
      </c>
    </row>
    <row r="22" spans="1:14" ht="6.75" customHeight="1" x14ac:dyDescent="0.25">
      <c r="K22" s="1"/>
      <c r="L22" s="1"/>
      <c r="M22" s="1"/>
      <c r="N22" s="1"/>
    </row>
    <row r="23" spans="1:14" x14ac:dyDescent="0.25">
      <c r="A23" s="45" t="s">
        <v>20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5">
      <c r="A24" s="3">
        <v>16</v>
      </c>
      <c r="B24" s="34" t="s">
        <v>21</v>
      </c>
      <c r="C24" s="35"/>
      <c r="D24" s="35"/>
      <c r="E24" s="35"/>
      <c r="F24" s="35"/>
      <c r="G24" s="35"/>
      <c r="H24" s="26">
        <v>88</v>
      </c>
      <c r="I24" s="16"/>
      <c r="J24" s="16">
        <v>17</v>
      </c>
      <c r="K24" s="8"/>
      <c r="L24" s="8">
        <v>4</v>
      </c>
      <c r="M24" s="2">
        <v>63</v>
      </c>
      <c r="N24" s="2">
        <f>SUM(H24:M24)</f>
        <v>172</v>
      </c>
    </row>
    <row r="25" spans="1:14" x14ac:dyDescent="0.25">
      <c r="A25" s="3">
        <v>17</v>
      </c>
      <c r="B25" s="34" t="s">
        <v>22</v>
      </c>
      <c r="C25" s="35"/>
      <c r="D25" s="35"/>
      <c r="E25" s="35"/>
      <c r="F25" s="35"/>
      <c r="G25" s="35"/>
      <c r="H25" s="26">
        <v>3</v>
      </c>
      <c r="I25" s="16"/>
      <c r="J25" s="16">
        <v>16</v>
      </c>
      <c r="K25" s="2"/>
      <c r="L25" s="2">
        <v>1</v>
      </c>
      <c r="M25" s="2">
        <v>18</v>
      </c>
      <c r="N25" s="2">
        <f>SUM(H25:M25)</f>
        <v>38</v>
      </c>
    </row>
    <row r="26" spans="1:14" x14ac:dyDescent="0.25">
      <c r="A26" s="3">
        <v>18</v>
      </c>
      <c r="B26" s="34" t="s">
        <v>23</v>
      </c>
      <c r="C26" s="35"/>
      <c r="D26" s="35"/>
      <c r="E26" s="35"/>
      <c r="F26" s="35"/>
      <c r="G26" s="35"/>
      <c r="H26" s="26">
        <v>11</v>
      </c>
      <c r="I26" s="16"/>
      <c r="J26" s="16">
        <v>11</v>
      </c>
      <c r="K26" s="2"/>
      <c r="L26" s="2">
        <v>10</v>
      </c>
      <c r="M26" s="2">
        <v>45</v>
      </c>
      <c r="N26" s="2">
        <f>SUM(H26:M26)</f>
        <v>77</v>
      </c>
    </row>
    <row r="27" spans="1:14" ht="8.25" customHeight="1" x14ac:dyDescent="0.25">
      <c r="K27" s="1"/>
      <c r="L27" s="1"/>
      <c r="M27" s="1"/>
      <c r="N27" s="1"/>
    </row>
    <row r="28" spans="1:14" x14ac:dyDescent="0.25">
      <c r="A28" s="32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25">
      <c r="A29" s="3">
        <v>19</v>
      </c>
      <c r="B29" s="34" t="s">
        <v>26</v>
      </c>
      <c r="C29" s="35"/>
      <c r="D29" s="35"/>
      <c r="E29" s="35"/>
      <c r="F29" s="35"/>
      <c r="G29" s="35"/>
      <c r="H29" s="26">
        <v>15</v>
      </c>
      <c r="I29" s="16"/>
      <c r="J29" s="16">
        <v>36</v>
      </c>
      <c r="K29" s="2"/>
      <c r="L29" s="2">
        <v>5</v>
      </c>
      <c r="M29" s="2">
        <v>454</v>
      </c>
      <c r="N29" s="2">
        <f>SUM(H29:M29)</f>
        <v>510</v>
      </c>
    </row>
    <row r="30" spans="1:14" x14ac:dyDescent="0.25">
      <c r="A30" s="3">
        <v>20</v>
      </c>
      <c r="B30" s="34" t="s">
        <v>27</v>
      </c>
      <c r="C30" s="35"/>
      <c r="D30" s="35"/>
      <c r="E30" s="35"/>
      <c r="F30" s="35"/>
      <c r="G30" s="35"/>
      <c r="H30" s="26">
        <v>13</v>
      </c>
      <c r="I30" s="16"/>
      <c r="J30" s="16">
        <v>23</v>
      </c>
      <c r="K30" s="2"/>
      <c r="L30" s="2">
        <v>14</v>
      </c>
      <c r="M30" s="2">
        <v>419</v>
      </c>
      <c r="N30" s="2">
        <f>SUM(H30:M30)</f>
        <v>469</v>
      </c>
    </row>
    <row r="31" spans="1:14" ht="24.75" customHeight="1" x14ac:dyDescent="0.25">
      <c r="A31" s="3">
        <v>21</v>
      </c>
      <c r="B31" s="36" t="s">
        <v>28</v>
      </c>
      <c r="C31" s="37"/>
      <c r="D31" s="37"/>
      <c r="E31" s="37"/>
      <c r="F31" s="37"/>
      <c r="G31" s="38"/>
      <c r="H31" s="26">
        <v>14</v>
      </c>
      <c r="I31" s="16"/>
      <c r="J31" s="16">
        <v>18</v>
      </c>
      <c r="K31" s="2"/>
      <c r="L31" s="2">
        <v>6</v>
      </c>
      <c r="M31" s="2">
        <v>525</v>
      </c>
      <c r="N31" s="2">
        <f>SUM(H31:M31)</f>
        <v>563</v>
      </c>
    </row>
    <row r="32" spans="1:14" ht="24.75" customHeight="1" x14ac:dyDescent="0.25">
      <c r="A32" s="3">
        <v>22</v>
      </c>
      <c r="B32" s="36" t="s">
        <v>29</v>
      </c>
      <c r="C32" s="37"/>
      <c r="D32" s="37"/>
      <c r="E32" s="37"/>
      <c r="F32" s="37"/>
      <c r="G32" s="38"/>
      <c r="H32" s="6">
        <v>49</v>
      </c>
      <c r="I32" s="31"/>
      <c r="J32" s="31">
        <v>72</v>
      </c>
      <c r="K32" s="2"/>
      <c r="L32" s="2">
        <v>143</v>
      </c>
      <c r="M32" s="2">
        <v>995</v>
      </c>
      <c r="N32" s="2">
        <f>SUM(H32:M32)</f>
        <v>1259</v>
      </c>
    </row>
    <row r="33" spans="1:14" ht="26.25" customHeight="1" x14ac:dyDescent="0.25">
      <c r="A33" s="3">
        <v>23</v>
      </c>
      <c r="B33" s="36" t="s">
        <v>30</v>
      </c>
      <c r="C33" s="37"/>
      <c r="D33" s="37"/>
      <c r="E33" s="37"/>
      <c r="F33" s="37"/>
      <c r="G33" s="37"/>
      <c r="H33" s="6">
        <v>24</v>
      </c>
      <c r="I33" s="31"/>
      <c r="J33" s="31">
        <v>28</v>
      </c>
      <c r="K33" s="2"/>
      <c r="L33" s="2">
        <v>12</v>
      </c>
      <c r="M33" s="2">
        <v>596</v>
      </c>
      <c r="N33" s="2">
        <f>SUM(H33:M33)</f>
        <v>660</v>
      </c>
    </row>
    <row r="34" spans="1:14" ht="6.75" customHeight="1" x14ac:dyDescent="0.25">
      <c r="K34" s="1"/>
      <c r="L34" s="1"/>
      <c r="M34" s="1"/>
      <c r="N34" s="1"/>
    </row>
    <row r="35" spans="1:14" x14ac:dyDescent="0.25">
      <c r="A35" s="49" t="s">
        <v>31</v>
      </c>
      <c r="B35" s="50"/>
      <c r="C35" s="50"/>
      <c r="D35" s="50"/>
      <c r="E35" s="50"/>
      <c r="F35" s="50"/>
      <c r="G35" s="50"/>
      <c r="H35" s="30">
        <f>H26+H25+H24+H20+H19+H18+H17+H14+H13+H12+H11+H10+H9+H8+H7+H6+H5</f>
        <v>545</v>
      </c>
      <c r="I35" s="30">
        <f t="shared" ref="I35:M35" si="1">I26+I25+I24+I20+I19+I18+I17+I14+I13+I12+I11+I10+I9+I8+I7+I6+I5</f>
        <v>0</v>
      </c>
      <c r="J35" s="30">
        <f t="shared" si="1"/>
        <v>648</v>
      </c>
      <c r="K35" s="30">
        <f t="shared" si="1"/>
        <v>0</v>
      </c>
      <c r="L35" s="30">
        <f t="shared" si="1"/>
        <v>449</v>
      </c>
      <c r="M35" s="30">
        <f t="shared" si="1"/>
        <v>5488</v>
      </c>
      <c r="N35" s="11">
        <f>SUM(H35:M35)</f>
        <v>7130</v>
      </c>
    </row>
    <row r="36" spans="1:14" ht="4.5" customHeight="1" x14ac:dyDescent="0.25">
      <c r="A36" s="23"/>
      <c r="B36" s="23"/>
      <c r="C36" s="23"/>
      <c r="D36" s="23"/>
      <c r="E36" s="23"/>
      <c r="F36" s="23"/>
      <c r="G36" s="23"/>
      <c r="H36" s="12"/>
      <c r="I36" s="12"/>
      <c r="J36" s="12"/>
      <c r="K36" s="15"/>
      <c r="L36" s="15"/>
      <c r="M36" s="15"/>
      <c r="N36" s="14"/>
    </row>
    <row r="37" spans="1:14" x14ac:dyDescent="0.25">
      <c r="A37" s="49" t="s">
        <v>32</v>
      </c>
      <c r="B37" s="50"/>
      <c r="C37" s="50"/>
      <c r="D37" s="50"/>
      <c r="E37" s="50"/>
      <c r="F37" s="50"/>
      <c r="G37" s="50"/>
      <c r="H37" s="30">
        <f>H33+H32+H31+H30+H29</f>
        <v>115</v>
      </c>
      <c r="I37" s="30">
        <f t="shared" ref="I37:M37" si="2">I33+I32+I31+I30+I29</f>
        <v>0</v>
      </c>
      <c r="J37" s="30">
        <f t="shared" si="2"/>
        <v>177</v>
      </c>
      <c r="K37" s="30">
        <f t="shared" si="2"/>
        <v>0</v>
      </c>
      <c r="L37" s="30">
        <f t="shared" si="2"/>
        <v>180</v>
      </c>
      <c r="M37" s="30">
        <f t="shared" si="2"/>
        <v>2989</v>
      </c>
      <c r="N37" s="11">
        <f t="shared" ref="N37" si="3">N33+N32+N31+N30+N29</f>
        <v>3461</v>
      </c>
    </row>
    <row r="38" spans="1:14" ht="6.75" customHeight="1" x14ac:dyDescent="0.25">
      <c r="A38" s="4"/>
      <c r="B38" s="5"/>
      <c r="C38" s="5"/>
      <c r="D38" s="5"/>
      <c r="E38" s="5"/>
      <c r="F38" s="5"/>
      <c r="G38" s="5"/>
      <c r="H38" s="14"/>
      <c r="I38" s="14"/>
      <c r="J38" s="14"/>
      <c r="K38" s="15"/>
      <c r="L38" s="15"/>
      <c r="M38" s="15"/>
      <c r="N38" s="14"/>
    </row>
    <row r="39" spans="1:14" x14ac:dyDescent="0.25">
      <c r="A39" s="49" t="s">
        <v>24</v>
      </c>
      <c r="B39" s="50"/>
      <c r="C39" s="50"/>
      <c r="D39" s="50"/>
      <c r="E39" s="50"/>
      <c r="F39" s="50"/>
      <c r="G39" s="50"/>
      <c r="H39" s="30">
        <f>H37+H35</f>
        <v>660</v>
      </c>
      <c r="I39" s="30">
        <f t="shared" ref="I39:L39" si="4">I37+I35</f>
        <v>0</v>
      </c>
      <c r="J39" s="30">
        <f t="shared" si="4"/>
        <v>825</v>
      </c>
      <c r="K39" s="30">
        <f t="shared" si="4"/>
        <v>0</v>
      </c>
      <c r="L39" s="30">
        <f t="shared" si="4"/>
        <v>629</v>
      </c>
      <c r="M39" s="11">
        <f t="shared" ref="M39:N39" si="5">M37+M35</f>
        <v>8477</v>
      </c>
      <c r="N39" s="11">
        <f t="shared" si="5"/>
        <v>10591</v>
      </c>
    </row>
  </sheetData>
  <mergeCells count="21">
    <mergeCell ref="B32:G32"/>
    <mergeCell ref="B33:G33"/>
    <mergeCell ref="A35:G35"/>
    <mergeCell ref="A37:G37"/>
    <mergeCell ref="A39:G39"/>
    <mergeCell ref="A28:N28"/>
    <mergeCell ref="B29:G29"/>
    <mergeCell ref="B30:G30"/>
    <mergeCell ref="B31:G31"/>
    <mergeCell ref="A1:N1"/>
    <mergeCell ref="A2:N2"/>
    <mergeCell ref="B3:G3"/>
    <mergeCell ref="A16:N16"/>
    <mergeCell ref="A23:N23"/>
    <mergeCell ref="B24:G24"/>
    <mergeCell ref="N3:N4"/>
    <mergeCell ref="L3:M3"/>
    <mergeCell ref="J3:K3"/>
    <mergeCell ref="H3:I3"/>
    <mergeCell ref="B25:G25"/>
    <mergeCell ref="B26:G26"/>
  </mergeCells>
  <pageMargins left="0.27" right="0.23" top="0.43" bottom="0.47" header="0.17" footer="0.16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ALUNOS EVADIDOS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PROEG-03</dc:creator>
  <cp:lastModifiedBy>Natasha Medeiros</cp:lastModifiedBy>
  <cp:lastPrinted>2025-02-19T03:08:59Z</cp:lastPrinted>
  <dcterms:created xsi:type="dcterms:W3CDTF">2023-01-13T17:24:30Z</dcterms:created>
  <dcterms:modified xsi:type="dcterms:W3CDTF">2025-02-19T19:25:25Z</dcterms:modified>
</cp:coreProperties>
</file>