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fael Medeiros\Desktop\PDA 2025-2026\ARII\"/>
    </mc:Choice>
  </mc:AlternateContent>
  <xr:revisionPtr revIDLastSave="0" documentId="13_ncr:1_{27555D22-13E2-46E3-8DA2-DCEDE2E185CF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MOBILIDADE 2023" sheetId="1" r:id="rId1"/>
    <sheet name="MOBILIDADE 2024" sheetId="2" r:id="rId2"/>
    <sheet name="ACORDOS 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fQEJ5T8hnaP5/kFgrRYBH47vTJpkjJEp6OPtwaiXzyQ="/>
    </ext>
  </extLst>
</workbook>
</file>

<file path=xl/calcChain.xml><?xml version="1.0" encoding="utf-8"?>
<calcChain xmlns="http://schemas.openxmlformats.org/spreadsheetml/2006/main">
  <c r="C70" i="3" l="1"/>
  <c r="B69" i="3"/>
  <c r="D59" i="3"/>
  <c r="C59" i="3"/>
  <c r="C60" i="3" s="1"/>
  <c r="E58" i="3"/>
  <c r="E57" i="3"/>
  <c r="E55" i="3"/>
  <c r="E53" i="3"/>
  <c r="E51" i="3"/>
  <c r="E50" i="3"/>
  <c r="E49" i="3"/>
  <c r="E47" i="3"/>
  <c r="E45" i="3"/>
  <c r="E44" i="3"/>
  <c r="E43" i="3"/>
  <c r="D25" i="3"/>
  <c r="C25" i="3"/>
  <c r="C26" i="3" s="1"/>
  <c r="B105" i="2"/>
  <c r="D92" i="2"/>
  <c r="C31" i="1"/>
</calcChain>
</file>

<file path=xl/sharedStrings.xml><?xml version="1.0" encoding="utf-8"?>
<sst xmlns="http://schemas.openxmlformats.org/spreadsheetml/2006/main" count="320" uniqueCount="176">
  <si>
    <t>DADOS - RELATÓRIO 2023</t>
  </si>
  <si>
    <t>Quantitativo de ingressos na Mobilidade Acadêmica Internacional IN por acordo de cooperação técnica/ convênio/ programa - Ano Civil de 2023</t>
  </si>
  <si>
    <t>ACT / Convênio / Programas de Mobilidade</t>
  </si>
  <si>
    <t>Nivel</t>
  </si>
  <si>
    <t>Número de estudantes</t>
  </si>
  <si>
    <t>Programa de Estudantes - Convênio de Graduação (PEC-G)</t>
  </si>
  <si>
    <t>Graduação</t>
  </si>
  <si>
    <t>PRÉ - Programa de Estudantes - Convênio de Graduação ( PRÉ PEC-G)</t>
  </si>
  <si>
    <t>Preparação para Graduação</t>
  </si>
  <si>
    <t>Fullbrigth - Universidade de Princeton</t>
  </si>
  <si>
    <t>Institut de Recherche pour le Développement (IRD).</t>
  </si>
  <si>
    <t>Universidade de Los Llanos</t>
  </si>
  <si>
    <t>LMU em Munique (PI)</t>
  </si>
  <si>
    <t>Agro France 3 - JUNIA ISA</t>
  </si>
  <si>
    <t>Erasmus+ Programme/ Universidade de Perugia</t>
  </si>
  <si>
    <t>Pós Graduação</t>
  </si>
  <si>
    <t>Programa GCUB (Grupo de Cooperação Internacional de Universidades Brasileiras)</t>
  </si>
  <si>
    <t>TOTAL ESTUDANTES IN</t>
  </si>
  <si>
    <t>Quantitativo saídas na Mobilidade Acadêmica Internacional OUT por acordo de cooperação técnica/programa/convênio - Ano Civil de 2023</t>
  </si>
  <si>
    <t>Programa de Cooperação Brasil - França - Brasil France Ingénieur Tecnologia (Brafitec)</t>
  </si>
  <si>
    <t>Instituto Politécnico de Bragança (IPB) / Portugal (ACT)</t>
  </si>
  <si>
    <t>Instituto Politécnico de Beja (IPBeja) / Portugal (ACT)</t>
  </si>
  <si>
    <t>TOTAL ESTUDANTES OUT</t>
  </si>
  <si>
    <t>Quantitativo Mobilidade Acadêmica Internacional IN por acordo de cooperação técnica/ convênio/ programa - Ano Civil de 2023</t>
  </si>
  <si>
    <t>Nível</t>
  </si>
  <si>
    <t>País de origem</t>
  </si>
  <si>
    <t>1 - Camarões</t>
  </si>
  <si>
    <t>1 - Gabão</t>
  </si>
  <si>
    <t>1 - Nigéria</t>
  </si>
  <si>
    <t>3 - Benim</t>
  </si>
  <si>
    <t>1 - Haiti</t>
  </si>
  <si>
    <t>3 - Repúb. Democrática do Congo</t>
  </si>
  <si>
    <t>3 - Guiné-Bissau</t>
  </si>
  <si>
    <t>3 - Gana</t>
  </si>
  <si>
    <t>1 - Timor Leste</t>
  </si>
  <si>
    <t>4 - República Congo</t>
  </si>
  <si>
    <t>Estados Unidos</t>
  </si>
  <si>
    <t>França</t>
  </si>
  <si>
    <t>Colômbia</t>
  </si>
  <si>
    <t>Alemanha</t>
  </si>
  <si>
    <t>Erasmus+ Programme/ Universidad de Perugia</t>
  </si>
  <si>
    <t>Itália</t>
  </si>
  <si>
    <t>1 - Senegal</t>
  </si>
  <si>
    <t>1 - Moçambique</t>
  </si>
  <si>
    <t>Programa de Formação de Professores de Educação Superior de Países Africanos (ProAfri)</t>
  </si>
  <si>
    <t>Pós-Graduação</t>
  </si>
  <si>
    <t>Moçambique</t>
  </si>
  <si>
    <t>Programa Bolsas Brasil PAEC OEA -GCUB</t>
  </si>
  <si>
    <t>1 - Paraguai</t>
  </si>
  <si>
    <t>2 - Peru</t>
  </si>
  <si>
    <t>1 - Colômbia</t>
  </si>
  <si>
    <t>2 - Honduras</t>
  </si>
  <si>
    <t>Quantitativo Mobilidade Acadêmica Internacional OUT por acordo de cooperação técnica/programa/convênio - Ano Civil de 2023</t>
  </si>
  <si>
    <t>País de destino</t>
  </si>
  <si>
    <t>National School of Chemistry, Biology and Physics (ENSCBP-Bordeaux INP)</t>
  </si>
  <si>
    <t>Brasil - França Agricultura (Brafagri)</t>
  </si>
  <si>
    <t>Instituto Politécnico de Beja - IPBeja</t>
  </si>
  <si>
    <t>Portugal</t>
  </si>
  <si>
    <t>Programa de Bolsas MEXT - Governo Japonês</t>
  </si>
  <si>
    <t>Japão</t>
  </si>
  <si>
    <t>Universidade do Porto / Portugal (ACT)</t>
  </si>
  <si>
    <t>Universidade de Coimbra / Portugal (ACT)</t>
  </si>
  <si>
    <t>DADOS - RELATÓRIO 2024</t>
  </si>
  <si>
    <t>Quantitativo de estudantes internacionais em mobilidade na UFAM, com indicação de Programa/Convênio</t>
  </si>
  <si>
    <t>Quantitativo de ingressos na Mobilidade Acadêmica Internacional IN por acordo de cooperação técnica/ convênio/ programa - Ano Civil de 2024</t>
  </si>
  <si>
    <t>Programa Estudante-Convênio - Português como Língua Estrangeira (PEC-PLE)</t>
  </si>
  <si>
    <t>Ludwig-Maximilians Universität München (LMU),</t>
  </si>
  <si>
    <t>Universidad Pedagógica Nacional de Colombia</t>
  </si>
  <si>
    <t>Universidade de Bangor</t>
  </si>
  <si>
    <t>Quantitativo saídas na Mobilidade Acadêmica Internacional OUT por acordo de cooperação técnica/programa/convênio - Ano Civil de 2024</t>
  </si>
  <si>
    <t>Instituto Politécnico de Bragança</t>
  </si>
  <si>
    <t>CLERMONT AUVERGNE INP</t>
  </si>
  <si>
    <t>Universidade Nacional de Colombia (UNAL)</t>
  </si>
  <si>
    <t>Quantitativo Mobilidade Acadêmica Internacional IN por acordo de cooperação técnica/ convênio/ programa - Ano Civil de 2024</t>
  </si>
  <si>
    <t>2 - Benim</t>
  </si>
  <si>
    <t>4 - República Democrática do Congo</t>
  </si>
  <si>
    <t>1 - Guiné-Bissau</t>
  </si>
  <si>
    <t xml:space="preserve">Programa de Estudantes - Português como Língua Estrangeira  (PEC-PLE)
</t>
  </si>
  <si>
    <t>1 - Gana</t>
  </si>
  <si>
    <t>3 - República Congo</t>
  </si>
  <si>
    <t>Ludwig-Maximilians 
Universität München (LMU),</t>
  </si>
  <si>
    <t>Universidad Pedagógica
Nacional de Colômbia</t>
  </si>
  <si>
    <t>Inglaterra</t>
  </si>
  <si>
    <t>7 - Moçambique</t>
  </si>
  <si>
    <t>1 - Venezuela</t>
  </si>
  <si>
    <t>3 - Angola</t>
  </si>
  <si>
    <t>1 - Guiné Bissau</t>
  </si>
  <si>
    <t>1 - República Democrática do Congo</t>
  </si>
  <si>
    <t>1 - Costa Rica</t>
  </si>
  <si>
    <t>1 - Benim</t>
  </si>
  <si>
    <t>Quantitativo Mobilidade Acadêmica Internacional OUT por acordo de cooperação técnica/programa/convênio - Ano Civil de 2024</t>
  </si>
  <si>
    <t>Quantitativo Mobilidade Acadêmica Internacional IN por País - Ano Civil 2024</t>
  </si>
  <si>
    <t>Quantitativo Mobilidade Acadêmica Internacional OUT por País - Ano Civil 2024</t>
  </si>
  <si>
    <t>Benim</t>
  </si>
  <si>
    <t>Camarões</t>
  </si>
  <si>
    <t>Gabão</t>
  </si>
  <si>
    <t>República Democrática do Congo</t>
  </si>
  <si>
    <t>TOTAL</t>
  </si>
  <si>
    <t>Nigéria</t>
  </si>
  <si>
    <t>Haiti</t>
  </si>
  <si>
    <t>Guiné-Bissau</t>
  </si>
  <si>
    <t>Gana</t>
  </si>
  <si>
    <t>Venezuela</t>
  </si>
  <si>
    <t>Angola</t>
  </si>
  <si>
    <t>Timor Leste</t>
  </si>
  <si>
    <t>Costa Rica</t>
  </si>
  <si>
    <t>ACORDOS DE COOPERAÇÃO TÉCNICA E PROTOCOLOS DE INTENÇÕES- NACIONAIS</t>
  </si>
  <si>
    <t>NACIONAIS</t>
  </si>
  <si>
    <t>MUNICÍPIO/ESTADO</t>
  </si>
  <si>
    <t>INSTITUIÇÃO</t>
  </si>
  <si>
    <t>ACORDOS</t>
  </si>
  <si>
    <t>PROTOCOLOS</t>
  </si>
  <si>
    <t>Manaus - AM</t>
  </si>
  <si>
    <t>Comando Militar da Amazônia - CMA</t>
  </si>
  <si>
    <t>9º Distrito Naval</t>
  </si>
  <si>
    <t>9º Distrito Naval, CREA-AM, SINDNAVAL, ALEAM e CIEAM</t>
  </si>
  <si>
    <t>Manaus-AM</t>
  </si>
  <si>
    <t>Governo do Estado e demais Instituições</t>
  </si>
  <si>
    <t>PROAMAZÔNIA</t>
  </si>
  <si>
    <t>Instituto ELDORADO</t>
  </si>
  <si>
    <t>FPFTech</t>
  </si>
  <si>
    <t>IFAM - UEA - ILMD - EMBRAPA</t>
  </si>
  <si>
    <t>Itajubá - MG</t>
  </si>
  <si>
    <t>Universidade Federal de Itajubá - UNIFEI</t>
  </si>
  <si>
    <t>Tribunal de Justiça do - TJ-AM - nº 044/2022-TJ- PRIMEIRO TERMO ADITIVO</t>
  </si>
  <si>
    <t>Tribunal Regional do Trabalho - TRT11</t>
  </si>
  <si>
    <t>TJAM - PREFEITURA - TRE - TRT11 - CGEAM - OABAM - TCEAM - MPAM - PRODAM - PCEAM - SSPAM - UEA - DPEAM e PGEAM</t>
  </si>
  <si>
    <t>IFAM e UEA</t>
  </si>
  <si>
    <t>IFAM - UEA - INPA</t>
  </si>
  <si>
    <t>SiDi - instituição de pesquisa</t>
  </si>
  <si>
    <t>CENTRO DE SEMENTES NATIVAS DA AMAZÔNIA</t>
  </si>
  <si>
    <t>Anamã - AM</t>
  </si>
  <si>
    <t>Prefeitura Municipal de Anamã</t>
  </si>
  <si>
    <t>SEMSA - Projeto “Farmácia Viva”</t>
  </si>
  <si>
    <t>SEDUC - Programa “Onda Verde”</t>
  </si>
  <si>
    <t>São Paulo - SP</t>
  </si>
  <si>
    <t>Universidade Estadual Paulista - UNESP - Programa DINTER</t>
  </si>
  <si>
    <t>Pelotas - RS</t>
  </si>
  <si>
    <t>UFPel -Programa DINTER</t>
  </si>
  <si>
    <t>total</t>
  </si>
  <si>
    <t>ACORDOS DE COOPERAÇÃO TÉCNICA E PROTOCOLOS DE INTENÇÕES- INTERNACIONAIS</t>
  </si>
  <si>
    <t>INTERNACIONAL</t>
  </si>
  <si>
    <t>PAÍS</t>
  </si>
  <si>
    <t>ACORDO</t>
  </si>
  <si>
    <t>PROTOCOLO DE INTENÇÕES</t>
  </si>
  <si>
    <t>TOTAL POR PAÍS</t>
  </si>
  <si>
    <t>COLÔMBIA</t>
  </si>
  <si>
    <t>Universidad Santiago de Cali</t>
  </si>
  <si>
    <t>CHILE</t>
  </si>
  <si>
    <t>Universidad Mayor del Chile</t>
  </si>
  <si>
    <t>PORTUGAL</t>
  </si>
  <si>
    <t>Escola Superior de Enfermagem do Porto</t>
  </si>
  <si>
    <t>Instituto Politécnico de Coimbra</t>
  </si>
  <si>
    <t>JAPÃO</t>
  </si>
  <si>
    <t>Universidade da Província de Aichi</t>
  </si>
  <si>
    <t>Universidade SOKA</t>
  </si>
  <si>
    <t>USA</t>
  </si>
  <si>
    <t>Universidade de STANFORD - Califórnia</t>
  </si>
  <si>
    <t>NORUEGA</t>
  </si>
  <si>
    <t>Norwegian University of Life Sciences</t>
  </si>
  <si>
    <t>FRANÇA</t>
  </si>
  <si>
    <t>Instituto de Pesquisa para o Desenvolvimento - IRD - Projeto NAMCO</t>
  </si>
  <si>
    <t>Instituto de Pesquisa para o Desenvolvimento - IRD - Projeto SO HYBAM</t>
  </si>
  <si>
    <t>ITÁLIA</t>
  </si>
  <si>
    <t>Universitá Degli de Studi di Torino - Universidade de TORINO</t>
  </si>
  <si>
    <t>Universitá Degli de Studi di Torino - Universidade de TORINO - Acordo de Mobilidade</t>
  </si>
  <si>
    <t>ALEMANHA</t>
  </si>
  <si>
    <t>Philipps Universitat Marburg - Universidade de MARBURG</t>
  </si>
  <si>
    <t>Ludwig-Maximilians-Universitat Munchen - LMU, Munique</t>
  </si>
  <si>
    <t>ESPANHA</t>
  </si>
  <si>
    <t>Vinglet Hub de Inovación - Plataforma Tecnológica Espanhola - VINGLET</t>
  </si>
  <si>
    <t>GUIANA FRANCESA</t>
  </si>
  <si>
    <t>Universidade da Guiana Francesa - UG</t>
  </si>
  <si>
    <t>Institutos, Fundações, Universidades Estaduais e Federais</t>
  </si>
  <si>
    <t>Prefeitura Municipal de Anamã / AM</t>
  </si>
  <si>
    <t>Associações e ONG's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</si>
</sst>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Arial"/>
      <scheme val="minor"/>
    </font>
    <font>
      <b/>
      <sz val="12"/>
      <color theme="1"/>
      <name val="Arial"/>
    </font>
    <font>
      <b/>
      <sz val="12"/>
      <color theme="1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222222"/>
      <name val="Times New Roman"/>
    </font>
    <font>
      <sz val="12"/>
      <color theme="1"/>
      <name val="Times New Roman"/>
    </font>
    <font>
      <sz val="10"/>
      <color theme="1"/>
      <name val="Arial"/>
    </font>
    <font>
      <b/>
      <sz val="10"/>
      <color theme="1"/>
      <name val="Arial"/>
      <scheme val="minor"/>
    </font>
    <font>
      <sz val="12"/>
      <color rgb="FF222222"/>
      <name val="&quot;Times New Roman&quot;"/>
    </font>
    <font>
      <sz val="12"/>
      <color rgb="FF000000"/>
      <name val="&quot;Times New Roman&quot;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12"/>
      <color rgb="FF000000"/>
      <name val="Times New Roman"/>
    </font>
    <font>
      <sz val="10"/>
      <color theme="1"/>
      <name val="Arial"/>
      <scheme val="minor"/>
    </font>
    <font>
      <b/>
      <sz val="8"/>
      <color rgb="FF000000"/>
      <name val="Times New Roman"/>
    </font>
    <font>
      <b/>
      <sz val="8"/>
      <color theme="1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8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Arial"/>
      <scheme val="minor"/>
    </font>
    <font>
      <sz val="10"/>
      <color theme="1"/>
      <name val="Times New Roman"/>
    </font>
    <font>
      <b/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4" borderId="4" xfId="0" applyFont="1" applyFill="1" applyBorder="1" applyAlignment="1">
      <alignment wrapText="1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left" vertical="center"/>
    </xf>
    <xf numFmtId="0" fontId="5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5" fillId="0" borderId="4" xfId="0" applyFont="1" applyBorder="1"/>
    <xf numFmtId="0" fontId="14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5" fillId="4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5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17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right" wrapText="1"/>
    </xf>
    <xf numFmtId="0" fontId="19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vertical="top"/>
    </xf>
    <xf numFmtId="0" fontId="20" fillId="0" borderId="0" xfId="0" applyFont="1"/>
    <xf numFmtId="0" fontId="20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 wrapText="1"/>
    </xf>
    <xf numFmtId="0" fontId="21" fillId="0" borderId="0" xfId="0" applyFont="1" applyAlignment="1">
      <alignment vertical="top"/>
    </xf>
    <xf numFmtId="0" fontId="22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24" fillId="0" borderId="0" xfId="0" applyFont="1"/>
    <xf numFmtId="0" fontId="23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wrapText="1"/>
    </xf>
    <xf numFmtId="0" fontId="19" fillId="0" borderId="4" xfId="0" applyFont="1" applyBorder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10" fillId="0" borderId="0" xfId="0" applyFont="1"/>
    <xf numFmtId="0" fontId="6" fillId="0" borderId="5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chemeClr val="dk1"/>
                </a:solidFill>
                <a:latin typeface="Arial black"/>
              </a:defRPr>
            </a:pPr>
            <a:r>
              <a:rPr lang="pt-BR" b="0" i="0">
                <a:solidFill>
                  <a:schemeClr val="dk1"/>
                </a:solidFill>
                <a:latin typeface="Arial black"/>
              </a:rPr>
              <a:t>MOBILIDADE 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2023'!$C$13:$C$14</c:f>
              <c:strCache>
                <c:ptCount val="2"/>
                <c:pt idx="0">
                  <c:v>Quantitativo de ingressos na Mobilidade Acadêmica Internacional IN por acordo de cooperação técnica/ convênio/ programa - Ano Civil de 2023</c:v>
                </c:pt>
                <c:pt idx="1">
                  <c:v>Número de estudantes</c:v>
                </c:pt>
              </c:strCache>
            </c:strRef>
          </c:tx>
          <c:spPr>
            <a:solidFill>
              <a:srgbClr val="9FC5E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Arial black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2023'!$A$15:$A$24</c:f>
              <c:strCache>
                <c:ptCount val="10"/>
                <c:pt idx="0">
                  <c:v>Programa de Estudantes - Convênio de Graduação (PEC-G)</c:v>
                </c:pt>
                <c:pt idx="1">
                  <c:v>PRÉ - Programa de Estudantes - Convênio de Graduação ( PRÉ PEC-G)</c:v>
                </c:pt>
                <c:pt idx="2">
                  <c:v>Fullbrigth - Universidade de Princeton</c:v>
                </c:pt>
                <c:pt idx="3">
                  <c:v>Institut de Recherche pour le Développement (IRD).</c:v>
                </c:pt>
                <c:pt idx="4">
                  <c:v>Universidade de Los Llanos</c:v>
                </c:pt>
                <c:pt idx="5">
                  <c:v>LMU em Munique (PI)</c:v>
                </c:pt>
                <c:pt idx="6">
                  <c:v>Agro France 3 - JUNIA ISA</c:v>
                </c:pt>
                <c:pt idx="7">
                  <c:v>Erasmus+ Programme/ Universidade de Perugia</c:v>
                </c:pt>
                <c:pt idx="8">
                  <c:v>Programa GCUB (Grupo de Cooperação Internacional de Universidades Brasileiras)</c:v>
                </c:pt>
                <c:pt idx="9">
                  <c:v>TOTAL ESTUDANTES IN</c:v>
                </c:pt>
              </c:strCache>
            </c:strRef>
          </c:cat>
          <c:val>
            <c:numRef>
              <c:f>'MOBILIDADE 2023'!$C$15:$C$24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93-4D08-A65A-5CE764C0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973239"/>
        <c:axId val="2124954707"/>
      </c:barChart>
      <c:catAx>
        <c:axId val="1677973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Oriundo de 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24954707"/>
        <c:crosses val="autoZero"/>
        <c:auto val="1"/>
        <c:lblAlgn val="ctr"/>
        <c:lblOffset val="100"/>
        <c:noMultiLvlLbl val="1"/>
      </c:catAx>
      <c:valAx>
        <c:axId val="21249547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 black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Arial black"/>
                  </a:rPr>
                  <a:t>Número de estudantes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779732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rgbClr val="B6D7A8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Quantitativo Mobilidade Acadêmica Internacional OUT por País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2024'!$D$88</c:f>
              <c:strCache>
                <c:ptCount val="1"/>
                <c:pt idx="0">
                  <c:v>Número de estudantes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2024'!$C$89:$C$91</c:f>
              <c:strCache>
                <c:ptCount val="3"/>
                <c:pt idx="0">
                  <c:v>Portugal</c:v>
                </c:pt>
                <c:pt idx="1">
                  <c:v>França</c:v>
                </c:pt>
                <c:pt idx="2">
                  <c:v>Colômbia</c:v>
                </c:pt>
              </c:strCache>
            </c:strRef>
          </c:cat>
          <c:val>
            <c:numRef>
              <c:f>'MOBILIDADE 2024'!$D$89:$D$91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E0-4D99-87BE-6EB6D71DA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746495"/>
        <c:axId val="381101898"/>
      </c:barChart>
      <c:catAx>
        <c:axId val="844746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81101898"/>
        <c:crosses val="autoZero"/>
        <c:auto val="1"/>
        <c:lblAlgn val="ctr"/>
        <c:lblOffset val="100"/>
        <c:noMultiLvlLbl val="1"/>
      </c:catAx>
      <c:valAx>
        <c:axId val="3811018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447464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Acordos de cooperação celebrados em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Nacionais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285F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054-41B0-A0BC-59BD691C2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'ACORDOS 2024'!$C$25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054-41B0-A0BC-59BD691C2F81}"/>
            </c:ext>
          </c:extLst>
        </c:ser>
        <c:ser>
          <c:idx val="1"/>
          <c:order val="1"/>
          <c:tx>
            <c:v>Internacionais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'ACORDOS 2024'!$C$59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054-41B0-A0BC-59BD691C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7040"/>
        <c:axId val="1128786807"/>
      </c:barChart>
      <c:catAx>
        <c:axId val="45134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28786807"/>
        <c:crosses val="autoZero"/>
        <c:auto val="1"/>
        <c:lblAlgn val="ctr"/>
        <c:lblOffset val="100"/>
        <c:noMultiLvlLbl val="1"/>
      </c:catAx>
      <c:valAx>
        <c:axId val="1128786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513470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Protocolos de intenção de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Nacionais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285F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45-4DF1-A7D3-CCED0A21FF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'ACORDOS 2024'!$D$25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F45-4DF1-A7D3-CCED0A21FF23}"/>
            </c:ext>
          </c:extLst>
        </c:ser>
        <c:ser>
          <c:idx val="1"/>
          <c:order val="1"/>
          <c:tx>
            <c:v>Internacionais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'ACORDOS 2024'!$D$59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F45-4DF1-A7D3-CCED0A21F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36698"/>
        <c:axId val="1043458478"/>
      </c:barChart>
      <c:catAx>
        <c:axId val="1449366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43458478"/>
        <c:crosses val="autoZero"/>
        <c:auto val="1"/>
        <c:lblAlgn val="ctr"/>
        <c:lblOffset val="100"/>
        <c:noMultiLvlLbl val="1"/>
      </c:catAx>
      <c:valAx>
        <c:axId val="10434584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49366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Total de Acordos e Protocolos por país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Nacionais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285F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19-4DE4-AA2C-173833B4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'ACORDOS 2024'!$A$43:$A$58</c:f>
              <c:strCache>
                <c:ptCount val="16"/>
                <c:pt idx="0">
                  <c:v>COLÔMBIA</c:v>
                </c:pt>
                <c:pt idx="1">
                  <c:v>CHILE</c:v>
                </c:pt>
                <c:pt idx="2">
                  <c:v>PORTUGAL</c:v>
                </c:pt>
                <c:pt idx="4">
                  <c:v>JAPÃO</c:v>
                </c:pt>
                <c:pt idx="6">
                  <c:v>USA</c:v>
                </c:pt>
                <c:pt idx="7">
                  <c:v>NORUEGA</c:v>
                </c:pt>
                <c:pt idx="8">
                  <c:v>FRANÇA</c:v>
                </c:pt>
                <c:pt idx="10">
                  <c:v>ITÁLIA</c:v>
                </c:pt>
                <c:pt idx="12">
                  <c:v>ALEMANHA</c:v>
                </c:pt>
                <c:pt idx="14">
                  <c:v>ESPANHA</c:v>
                </c:pt>
                <c:pt idx="15">
                  <c:v>GUIANA FRANCESA</c:v>
                </c:pt>
              </c:strCache>
            </c:strRef>
          </c:cat>
          <c:val>
            <c:numRef>
              <c:f>'ACORDOS 2024'!$E$43:$E$58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10">
                  <c:v>2</c:v>
                </c:pt>
                <c:pt idx="12">
                  <c:v>2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A19-4DE4-AA2C-173833B4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352"/>
        <c:axId val="1547640952"/>
      </c:barChart>
      <c:catAx>
        <c:axId val="23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47640952"/>
        <c:crosses val="autoZero"/>
        <c:auto val="1"/>
        <c:lblAlgn val="ctr"/>
        <c:lblOffset val="100"/>
        <c:noMultiLvlLbl val="1"/>
      </c:catAx>
      <c:valAx>
        <c:axId val="15476409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3323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Acordos Nacionais 2024 - Instituições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Nacionais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285F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615-497D-979C-AB4FE6BAB2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'ACORDOS 2024'!$A$66:$A$68</c:f>
              <c:strCache>
                <c:ptCount val="3"/>
                <c:pt idx="0">
                  <c:v>Institutos, Fundações, Universidades Estaduais e Federais</c:v>
                </c:pt>
                <c:pt idx="1">
                  <c:v>Prefeitura Municipal de Anamã / AM</c:v>
                </c:pt>
                <c:pt idx="2">
                  <c:v>Associações e ONG's</c:v>
                </c:pt>
              </c:strCache>
            </c:strRef>
          </c:cat>
          <c:val>
            <c:numRef>
              <c:f>'ACORDOS 2024'!$B$66:$B$68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615-497D-979C-AB4FE6BAB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7407"/>
        <c:axId val="1169440357"/>
      </c:barChart>
      <c:catAx>
        <c:axId val="1026574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69440357"/>
        <c:crosses val="autoZero"/>
        <c:auto val="1"/>
        <c:lblAlgn val="ctr"/>
        <c:lblOffset val="100"/>
        <c:noMultiLvlLbl val="1"/>
      </c:catAx>
      <c:valAx>
        <c:axId val="116944035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26574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Arial black"/>
              </a:defRPr>
            </a:pPr>
            <a:r>
              <a:rPr lang="pt-BR" b="0" i="0">
                <a:solidFill>
                  <a:srgbClr val="000000"/>
                </a:solidFill>
                <a:latin typeface="Arial black"/>
              </a:rPr>
              <a:t>MOBILIDADE OUT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571521456436931"/>
          <c:y val="0.12634408602150538"/>
          <c:w val="0.72529258777633288"/>
          <c:h val="0.79891197708186168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'MOBILIDADE 2023'!$B$26:$B$27</c:f>
              <c:strCache>
                <c:ptCount val="2"/>
                <c:pt idx="0">
                  <c:v>Quantitativo saídas na Mobilidade Acadêmica Internacional OUT por acordo de cooperação técnica/programa/convênio - Ano Civil de 2023</c:v>
                </c:pt>
                <c:pt idx="1">
                  <c:v>Nivel</c:v>
                </c:pt>
              </c:strCache>
            </c:strRef>
          </c:tx>
          <c:spPr>
            <a:solidFill>
              <a:srgbClr val="9FC5E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Arial black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2023'!$A$28:$A$31</c:f>
              <c:strCache>
                <c:ptCount val="4"/>
                <c:pt idx="0">
                  <c:v>Programa de Cooperação Brasil - França - Brasil France Ingénieur Tecnologia (Brafitec)</c:v>
                </c:pt>
                <c:pt idx="1">
                  <c:v>Instituto Politécnico de Bragança (IPB) / Portugal (ACT)</c:v>
                </c:pt>
                <c:pt idx="2">
                  <c:v>Instituto Politécnico de Beja (IPBeja) / Portugal (ACT)</c:v>
                </c:pt>
                <c:pt idx="3">
                  <c:v>TOTAL ESTUDANTES OUT</c:v>
                </c:pt>
              </c:strCache>
            </c:strRef>
          </c:cat>
          <c:val>
            <c:numRef>
              <c:f>'MOBILIDADE 2023'!$B$28:$B$31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413-407C-86E7-3B7C6E166776}"/>
            </c:ext>
          </c:extLst>
        </c:ser>
        <c:ser>
          <c:idx val="1"/>
          <c:order val="1"/>
          <c:tx>
            <c:strRef>
              <c:f>'MOBILIDADE 2023'!$C$26:$C$27</c:f>
              <c:strCache>
                <c:ptCount val="2"/>
                <c:pt idx="0">
                  <c:v>Quantitativo saídas na Mobilidade Acadêmica Internacional OUT por acordo de cooperação técnica/programa/convênio - Ano Civil de 2023</c:v>
                </c:pt>
                <c:pt idx="1">
                  <c:v>Número de estudantes</c:v>
                </c:pt>
              </c:strCache>
            </c:strRef>
          </c:tx>
          <c:invertIfNegative val="1"/>
          <c:cat>
            <c:strRef>
              <c:f>'MOBILIDADE 2023'!$A$28:$A$31</c:f>
              <c:strCache>
                <c:ptCount val="4"/>
                <c:pt idx="0">
                  <c:v>Programa de Cooperação Brasil - França - Brasil France Ingénieur Tecnologia (Brafitec)</c:v>
                </c:pt>
                <c:pt idx="1">
                  <c:v>Instituto Politécnico de Bragança (IPB) / Portugal (ACT)</c:v>
                </c:pt>
                <c:pt idx="2">
                  <c:v>Instituto Politécnico de Beja (IPBeja) / Portugal (ACT)</c:v>
                </c:pt>
                <c:pt idx="3">
                  <c:v>TOTAL ESTUDANTES OUT</c:v>
                </c:pt>
              </c:strCache>
            </c:strRef>
          </c:cat>
          <c:val>
            <c:numRef>
              <c:f>'MOBILIDADE 2023'!$C$28:$C$31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3-407C-86E7-3B7C6E16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783565"/>
        <c:axId val="69610702"/>
      </c:barChart>
      <c:catAx>
        <c:axId val="61078356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 black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Arial black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9610702"/>
        <c:crosses val="autoZero"/>
        <c:auto val="1"/>
        <c:lblAlgn val="ctr"/>
        <c:lblOffset val="100"/>
        <c:noMultiLvlLbl val="1"/>
      </c:catAx>
      <c:valAx>
        <c:axId val="6961070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1078356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rgbClr val="B6D7A8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pt-BR" b="0" i="0">
                <a:solidFill>
                  <a:srgbClr val="757575"/>
                </a:solidFill>
                <a:latin typeface="+mn-lt"/>
              </a:rPr>
              <a:t>Número de estudantes Mobilidade IN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2023'!$C$53:$C$54</c:f>
              <c:strCache>
                <c:ptCount val="2"/>
                <c:pt idx="0">
                  <c:v>Quantitativo Mobilidade Acadêmica Internacional IN por acordo de cooperação técnica/ convênio/ programa - Ano Civil de 2023</c:v>
                </c:pt>
                <c:pt idx="1">
                  <c:v>Número de estudantes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2023'!$A$55:$A$68</c:f>
              <c:strCache>
                <c:ptCount val="14"/>
                <c:pt idx="0">
                  <c:v>Programa de Estudantes - Convênio de Graduação (PEC-G)</c:v>
                </c:pt>
                <c:pt idx="8">
                  <c:v>PRÉ - Programa de Estudantes - Convênio de Graduação ( PRÉ PEC-G)</c:v>
                </c:pt>
                <c:pt idx="12">
                  <c:v>Fullbrigth - Universidade de Princeton</c:v>
                </c:pt>
                <c:pt idx="13">
                  <c:v>Institut de Recherche pour le Développement (IRD).</c:v>
                </c:pt>
              </c:strCache>
            </c:strRef>
          </c:cat>
          <c:val>
            <c:numRef>
              <c:f>'MOBILIDADE 2023'!$C$55:$C$68</c:f>
              <c:numCache>
                <c:formatCode>General</c:formatCode>
                <c:ptCount val="14"/>
                <c:pt idx="0">
                  <c:v>16</c:v>
                </c:pt>
                <c:pt idx="8">
                  <c:v>9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408-4530-B8A6-0035A5BF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005202"/>
        <c:axId val="412040205"/>
      </c:barChart>
      <c:catAx>
        <c:axId val="11760052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12040205"/>
        <c:crosses val="autoZero"/>
        <c:auto val="1"/>
        <c:lblAlgn val="ctr"/>
        <c:lblOffset val="100"/>
        <c:noMultiLvlLbl val="1"/>
      </c:catAx>
      <c:valAx>
        <c:axId val="4120402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Número de estudantes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760052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pt-BR" b="0" i="0">
                <a:solidFill>
                  <a:srgbClr val="757575"/>
                </a:solidFill>
                <a:latin typeface="+mn-lt"/>
              </a:rPr>
              <a:t>Número de estudantes Mobilidade Acadêmica OUT - 2023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2023'!$A$79</c:f>
              <c:strCache>
                <c:ptCount val="1"/>
              </c:strCache>
            </c:strRef>
          </c:tx>
          <c:invertIfNegative val="1"/>
          <c:val>
            <c:numRef>
              <c:f>'MOBILIDADE 2023'!$A$80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65B-4811-81E5-E8178F5B12A3}"/>
            </c:ext>
          </c:extLst>
        </c:ser>
        <c:ser>
          <c:idx val="1"/>
          <c:order val="1"/>
          <c:tx>
            <c:strRef>
              <c:f>'MOBILIDADE 2023'!$B$79</c:f>
              <c:strCache>
                <c:ptCount val="1"/>
              </c:strCache>
            </c:strRef>
          </c:tx>
          <c:invertIfNegative val="1"/>
          <c:val>
            <c:numRef>
              <c:f>'MOBILIDADE 2023'!$B$80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65B-4811-81E5-E8178F5B12A3}"/>
            </c:ext>
          </c:extLst>
        </c:ser>
        <c:ser>
          <c:idx val="2"/>
          <c:order val="2"/>
          <c:tx>
            <c:strRef>
              <c:f>'MOBILIDADE 2023'!$C$79</c:f>
              <c:strCache>
                <c:ptCount val="1"/>
              </c:strCache>
            </c:strRef>
          </c:tx>
          <c:invertIfNegative val="1"/>
          <c:val>
            <c:numRef>
              <c:f>'MOBILIDADE 2023'!$C$80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65B-4811-81E5-E8178F5B1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051192"/>
        <c:axId val="1596828912"/>
      </c:barChart>
      <c:catAx>
        <c:axId val="35405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96828912"/>
        <c:crosses val="autoZero"/>
        <c:auto val="1"/>
        <c:lblAlgn val="ctr"/>
        <c:lblOffset val="100"/>
        <c:noMultiLvlLbl val="1"/>
      </c:catAx>
      <c:valAx>
        <c:axId val="159682891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3540511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chemeClr val="dk1"/>
                </a:solidFill>
                <a:latin typeface="Arial black"/>
              </a:defRPr>
            </a:pPr>
            <a:r>
              <a:rPr lang="pt-BR" b="0" i="0">
                <a:solidFill>
                  <a:schemeClr val="dk1"/>
                </a:solidFill>
                <a:latin typeface="Arial black"/>
              </a:rPr>
              <a:t>MOBILIDADE 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2024'!$C$13:$C$14</c:f>
              <c:strCache>
                <c:ptCount val="2"/>
                <c:pt idx="0">
                  <c:v>Quantitativo de ingressos na Mobilidade Acadêmica Internacional IN por acordo de cooperação técnica/ convênio/ programa - Ano Civil de 2024</c:v>
                </c:pt>
                <c:pt idx="1">
                  <c:v>Número de estudantes</c:v>
                </c:pt>
              </c:strCache>
            </c:strRef>
          </c:tx>
          <c:spPr>
            <a:solidFill>
              <a:srgbClr val="9FC5E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Arial black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2024'!$A$15:$A$21</c:f>
              <c:strCache>
                <c:ptCount val="7"/>
                <c:pt idx="0">
                  <c:v>Programa de Estudantes - Convênio de Graduação (PEC-G)</c:v>
                </c:pt>
                <c:pt idx="1">
                  <c:v>Programa Estudante-Convênio - Português como Língua Estrangeira (PEC-PLE)</c:v>
                </c:pt>
                <c:pt idx="2">
                  <c:v>Ludwig-Maximilians Universität München (LMU),</c:v>
                </c:pt>
                <c:pt idx="3">
                  <c:v>Universidad Pedagógica Nacional de Colombia</c:v>
                </c:pt>
                <c:pt idx="4">
                  <c:v>Universidade de Bangor</c:v>
                </c:pt>
                <c:pt idx="5">
                  <c:v>Programa GCUB (Grupo de Cooperação Internacional de Universidades Brasileiras)</c:v>
                </c:pt>
                <c:pt idx="6">
                  <c:v>TOTAL ESTUDANTES IN</c:v>
                </c:pt>
              </c:strCache>
            </c:strRef>
          </c:cat>
          <c:val>
            <c:numRef>
              <c:f>'MOBILIDADE 2024'!$C$15:$C$21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18</c:v>
                </c:pt>
                <c:pt idx="6">
                  <c:v>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648-4273-A35E-8B535421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908452"/>
        <c:axId val="458741245"/>
      </c:barChart>
      <c:catAx>
        <c:axId val="9989084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Oriundo de 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58741245"/>
        <c:crosses val="autoZero"/>
        <c:auto val="1"/>
        <c:lblAlgn val="ctr"/>
        <c:lblOffset val="100"/>
        <c:noMultiLvlLbl val="1"/>
      </c:catAx>
      <c:valAx>
        <c:axId val="458741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 black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Arial black"/>
                  </a:rPr>
                  <a:t>Número de estudantes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989084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rgbClr val="B6D7A8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Arial black"/>
              </a:defRPr>
            </a:pPr>
            <a:r>
              <a:rPr lang="pt-BR" b="0" i="0">
                <a:solidFill>
                  <a:srgbClr val="000000"/>
                </a:solidFill>
                <a:latin typeface="Arial black"/>
              </a:rPr>
              <a:t>MOBILIDADE OUT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571521456436931"/>
          <c:y val="0.12634408602150538"/>
          <c:w val="0.72529258777633288"/>
          <c:h val="0.79891197708186168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'MOBILIDADE 2024'!$B$26:$B$27</c:f>
              <c:strCache>
                <c:ptCount val="2"/>
                <c:pt idx="0">
                  <c:v>Quantitativo saídas na Mobilidade Acadêmica Internacional OUT por acordo de cooperação técnica/programa/convênio - Ano Civil de 2024</c:v>
                </c:pt>
                <c:pt idx="1">
                  <c:v>Nivel</c:v>
                </c:pt>
              </c:strCache>
            </c:strRef>
          </c:tx>
          <c:spPr>
            <a:solidFill>
              <a:srgbClr val="9FC5E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Arial black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2024'!$A$28:$A$31</c:f>
              <c:strCache>
                <c:ptCount val="4"/>
                <c:pt idx="0">
                  <c:v>Instituto Politécnico de Bragança</c:v>
                </c:pt>
                <c:pt idx="1">
                  <c:v>CLERMONT AUVERGNE INP</c:v>
                </c:pt>
                <c:pt idx="2">
                  <c:v>Universidade Nacional de Colombia (UNAL)</c:v>
                </c:pt>
                <c:pt idx="3">
                  <c:v>TOTAL ESTUDANTES OUT</c:v>
                </c:pt>
              </c:strCache>
            </c:strRef>
          </c:cat>
          <c:val>
            <c:numRef>
              <c:f>'MOBILIDADE 2024'!$B$28:$B$31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826-42F2-B4A4-855FC2C7E0BB}"/>
            </c:ext>
          </c:extLst>
        </c:ser>
        <c:ser>
          <c:idx val="1"/>
          <c:order val="1"/>
          <c:tx>
            <c:strRef>
              <c:f>'MOBILIDADE 2024'!$C$26:$C$27</c:f>
              <c:strCache>
                <c:ptCount val="2"/>
                <c:pt idx="0">
                  <c:v>Quantitativo saídas na Mobilidade Acadêmica Internacional OUT por acordo de cooperação técnica/programa/convênio - Ano Civil de 2024</c:v>
                </c:pt>
                <c:pt idx="1">
                  <c:v>Número de estudantes</c:v>
                </c:pt>
              </c:strCache>
            </c:strRef>
          </c:tx>
          <c:invertIfNegative val="1"/>
          <c:cat>
            <c:strRef>
              <c:f>'MOBILIDADE 2024'!$A$28:$A$31</c:f>
              <c:strCache>
                <c:ptCount val="4"/>
                <c:pt idx="0">
                  <c:v>Instituto Politécnico de Bragança</c:v>
                </c:pt>
                <c:pt idx="1">
                  <c:v>CLERMONT AUVERGNE INP</c:v>
                </c:pt>
                <c:pt idx="2">
                  <c:v>Universidade Nacional de Colombia (UNAL)</c:v>
                </c:pt>
                <c:pt idx="3">
                  <c:v>TOTAL ESTUDANTES OUT</c:v>
                </c:pt>
              </c:strCache>
            </c:strRef>
          </c:cat>
          <c:val>
            <c:numRef>
              <c:f>'MOBILIDADE 2024'!$C$28:$C$31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6-42F2-B4A4-855FC2C7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076589"/>
        <c:axId val="1489308187"/>
      </c:barChart>
      <c:catAx>
        <c:axId val="165107658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 black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Arial black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89308187"/>
        <c:crosses val="autoZero"/>
        <c:auto val="1"/>
        <c:lblAlgn val="ctr"/>
        <c:lblOffset val="100"/>
        <c:noMultiLvlLbl val="1"/>
      </c:catAx>
      <c:valAx>
        <c:axId val="148930818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5107658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rgbClr val="B6D7A8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pt-BR" b="0" i="0">
                <a:solidFill>
                  <a:srgbClr val="757575"/>
                </a:solidFill>
                <a:latin typeface="+mn-lt"/>
              </a:rPr>
              <a:t>Número de estudantes Mobilidade IN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2024'!$C$53:$C$54</c:f>
              <c:strCache>
                <c:ptCount val="2"/>
                <c:pt idx="0">
                  <c:v>Quantitativo Mobilidade Acadêmica Internacional IN por acordo de cooperação técnica/ convênio/ programa - Ano Civil de 2024</c:v>
                </c:pt>
                <c:pt idx="1">
                  <c:v>Número de estudantes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2024'!$A$55:$A$68</c:f>
              <c:strCache>
                <c:ptCount val="14"/>
                <c:pt idx="0">
                  <c:v>Programa de Estudantes - Convênio de Graduação (PEC-G)</c:v>
                </c:pt>
                <c:pt idx="7">
                  <c:v>Programa de Estudantes - Português como Língua Estrangeira  (PEC-PLE)
</c:v>
                </c:pt>
                <c:pt idx="10">
                  <c:v>Ludwig-Maximilians 
Universität München (LMU),</c:v>
                </c:pt>
                <c:pt idx="11">
                  <c:v>Universidad Pedagógica
Nacional de Colômbia</c:v>
                </c:pt>
                <c:pt idx="12">
                  <c:v>Universidade de Bangor</c:v>
                </c:pt>
                <c:pt idx="13">
                  <c:v>Programa GCUB (Grupo de Cooperação Internacional de Universidades Brasileiras)</c:v>
                </c:pt>
              </c:strCache>
            </c:strRef>
          </c:cat>
          <c:val>
            <c:numRef>
              <c:f>'MOBILIDADE 2024'!$C$55:$C$68</c:f>
              <c:numCache>
                <c:formatCode>General</c:formatCode>
                <c:ptCount val="14"/>
                <c:pt idx="0">
                  <c:v>11</c:v>
                </c:pt>
                <c:pt idx="7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4EA-4E69-993F-519BF9B06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07590"/>
        <c:axId val="1983913185"/>
      </c:barChart>
      <c:catAx>
        <c:axId val="4385075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83913185"/>
        <c:crosses val="autoZero"/>
        <c:auto val="1"/>
        <c:lblAlgn val="ctr"/>
        <c:lblOffset val="100"/>
        <c:noMultiLvlLbl val="1"/>
      </c:catAx>
      <c:valAx>
        <c:axId val="19839131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pt-BR" b="0" i="0">
                    <a:solidFill>
                      <a:srgbClr val="000000"/>
                    </a:solidFill>
                    <a:latin typeface="+mn-lt"/>
                  </a:rPr>
                  <a:t>Número de estudantes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385075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Número de estudantes Mobilidade Acadêmica OUT - 2024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2024'!$B$79</c:f>
              <c:strCache>
                <c:ptCount val="1"/>
                <c:pt idx="0">
                  <c:v>Nível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2024'!$A$80:$A$82</c:f>
              <c:strCache>
                <c:ptCount val="3"/>
                <c:pt idx="0">
                  <c:v>Instituto Politécnico de Bragança</c:v>
                </c:pt>
                <c:pt idx="1">
                  <c:v>CLERMONT AUVERGNE INP</c:v>
                </c:pt>
                <c:pt idx="2">
                  <c:v>Universidade Nacional de Colombia (UNAL)</c:v>
                </c:pt>
              </c:strCache>
            </c:strRef>
          </c:cat>
          <c:val>
            <c:numRef>
              <c:f>'MOBILIDADE 2024'!$B$80:$B$82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02D-4200-AFC9-B10BBEF0A669}"/>
            </c:ext>
          </c:extLst>
        </c:ser>
        <c:ser>
          <c:idx val="1"/>
          <c:order val="1"/>
          <c:tx>
            <c:strRef>
              <c:f>'MOBILIDADE 2024'!$C$79</c:f>
              <c:strCache>
                <c:ptCount val="1"/>
                <c:pt idx="0">
                  <c:v>Número de estudantes</c:v>
                </c:pt>
              </c:strCache>
            </c:strRef>
          </c:tx>
          <c:invertIfNegative val="1"/>
          <c:cat>
            <c:strRef>
              <c:f>'MOBILIDADE 2024'!$A$80:$A$82</c:f>
              <c:strCache>
                <c:ptCount val="3"/>
                <c:pt idx="0">
                  <c:v>Instituto Politécnico de Bragança</c:v>
                </c:pt>
                <c:pt idx="1">
                  <c:v>CLERMONT AUVERGNE INP</c:v>
                </c:pt>
                <c:pt idx="2">
                  <c:v>Universidade Nacional de Colombia (UNAL)</c:v>
                </c:pt>
              </c:strCache>
            </c:strRef>
          </c:cat>
          <c:val>
            <c:numRef>
              <c:f>'MOBILIDADE 2024'!$C$80:$C$82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D-4200-AFC9-B10BBEF0A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961833"/>
        <c:axId val="1254853753"/>
      </c:barChart>
      <c:catAx>
        <c:axId val="17419618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ACT / Convênio / Programas de Mobilidade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54853753"/>
        <c:crosses val="autoZero"/>
        <c:auto val="1"/>
        <c:lblAlgn val="ctr"/>
        <c:lblOffset val="100"/>
        <c:noMultiLvlLbl val="1"/>
      </c:catAx>
      <c:valAx>
        <c:axId val="12548537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419618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Quantitativo Mobilidade Acadêmica Internacional IN por País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'MOBILIDADE 2024'!$B$88</c:f>
              <c:strCache>
                <c:ptCount val="1"/>
                <c:pt idx="0">
                  <c:v>Número de estudantes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'MOBILIDADE 2024'!$A$89:$A$104</c:f>
              <c:strCache>
                <c:ptCount val="16"/>
                <c:pt idx="0">
                  <c:v>Benim</c:v>
                </c:pt>
                <c:pt idx="1">
                  <c:v>Camarões</c:v>
                </c:pt>
                <c:pt idx="2">
                  <c:v>Gabão</c:v>
                </c:pt>
                <c:pt idx="3">
                  <c:v>República Democrática do Congo</c:v>
                </c:pt>
                <c:pt idx="4">
                  <c:v>Nigéria</c:v>
                </c:pt>
                <c:pt idx="5">
                  <c:v>Haiti</c:v>
                </c:pt>
                <c:pt idx="6">
                  <c:v>Guiné-Bissau</c:v>
                </c:pt>
                <c:pt idx="7">
                  <c:v>Gana</c:v>
                </c:pt>
                <c:pt idx="8">
                  <c:v>Estados Unidos</c:v>
                </c:pt>
                <c:pt idx="9">
                  <c:v>Colômbia</c:v>
                </c:pt>
                <c:pt idx="10">
                  <c:v>Inglaterra</c:v>
                </c:pt>
                <c:pt idx="11">
                  <c:v>Moçambique</c:v>
                </c:pt>
                <c:pt idx="12">
                  <c:v>Venezuela</c:v>
                </c:pt>
                <c:pt idx="13">
                  <c:v>Angola</c:v>
                </c:pt>
                <c:pt idx="14">
                  <c:v>Timor Leste</c:v>
                </c:pt>
                <c:pt idx="15">
                  <c:v>Costa Rica</c:v>
                </c:pt>
              </c:strCache>
            </c:strRef>
          </c:cat>
          <c:val>
            <c:numRef>
              <c:f>'MOBILIDADE 2024'!$B$89:$B$104</c:f>
              <c:numCache>
                <c:formatCode>General</c:formatCode>
                <c:ptCount val="1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2D6-47F2-A014-FF4C7C6F2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157884"/>
        <c:axId val="16182016"/>
      </c:barChart>
      <c:catAx>
        <c:axId val="1932157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182016"/>
        <c:crosses val="autoZero"/>
        <c:auto val="1"/>
        <c:lblAlgn val="ctr"/>
        <c:lblOffset val="100"/>
        <c:noMultiLvlLbl val="1"/>
      </c:catAx>
      <c:valAx>
        <c:axId val="161820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321578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8</xdr:row>
      <xdr:rowOff>152400</xdr:rowOff>
    </xdr:from>
    <xdr:ext cx="5715000" cy="4200525"/>
    <xdr:graphicFrame macro="">
      <xdr:nvGraphicFramePr>
        <xdr:cNvPr id="1745730287" name="Chart 1" title="Gráfico">
          <a:extLst>
            <a:ext uri="{FF2B5EF4-FFF2-40B4-BE49-F238E27FC236}">
              <a16:creationId xmlns:a16="http://schemas.microsoft.com/office/drawing/2014/main" id="{00000000-0008-0000-0000-0000EFBA0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762000</xdr:colOff>
      <xdr:row>25</xdr:row>
      <xdr:rowOff>342900</xdr:rowOff>
    </xdr:from>
    <xdr:ext cx="7324725" cy="4429125"/>
    <xdr:graphicFrame macro="">
      <xdr:nvGraphicFramePr>
        <xdr:cNvPr id="70622132" name="Chart 2" title="Gráfico">
          <a:extLst>
            <a:ext uri="{FF2B5EF4-FFF2-40B4-BE49-F238E27FC236}">
              <a16:creationId xmlns:a16="http://schemas.microsoft.com/office/drawing/2014/main" id="{00000000-0008-0000-0000-0000B49B3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371475</xdr:colOff>
      <xdr:row>52</xdr:row>
      <xdr:rowOff>114300</xdr:rowOff>
    </xdr:from>
    <xdr:ext cx="7419975" cy="4533900"/>
    <xdr:graphicFrame macro="">
      <xdr:nvGraphicFramePr>
        <xdr:cNvPr id="1888629892" name="Chart 3" title="Gráfico">
          <a:extLst>
            <a:ext uri="{FF2B5EF4-FFF2-40B4-BE49-F238E27FC236}">
              <a16:creationId xmlns:a16="http://schemas.microsoft.com/office/drawing/2014/main" id="{00000000-0008-0000-0000-000084349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647700</xdr:colOff>
      <xdr:row>77</xdr:row>
      <xdr:rowOff>361950</xdr:rowOff>
    </xdr:from>
    <xdr:ext cx="5715000" cy="4152900"/>
    <xdr:graphicFrame macro="">
      <xdr:nvGraphicFramePr>
        <xdr:cNvPr id="672168049" name="Chart 4" title="Gráfico">
          <a:extLst>
            <a:ext uri="{FF2B5EF4-FFF2-40B4-BE49-F238E27FC236}">
              <a16:creationId xmlns:a16="http://schemas.microsoft.com/office/drawing/2014/main" id="{00000000-0008-0000-0000-000071781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647700</xdr:colOff>
      <xdr:row>78</xdr:row>
      <xdr:rowOff>161925</xdr:rowOff>
    </xdr:from>
    <xdr:ext cx="5715000" cy="4152900"/>
    <xdr:pic>
      <xdr:nvPicPr>
        <xdr:cNvPr id="1298742482" name="Chart5" title="Gráfico">
          <a:extLst>
            <a:ext uri="{FF2B5EF4-FFF2-40B4-BE49-F238E27FC236}">
              <a16:creationId xmlns:a16="http://schemas.microsoft.com/office/drawing/2014/main" id="{00000000-0008-0000-0000-0000D23C694D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8</xdr:row>
      <xdr:rowOff>152400</xdr:rowOff>
    </xdr:from>
    <xdr:ext cx="5715000" cy="4200525"/>
    <xdr:graphicFrame macro="">
      <xdr:nvGraphicFramePr>
        <xdr:cNvPr id="1930870204" name="Chart 6" title="Gráfico">
          <a:extLst>
            <a:ext uri="{FF2B5EF4-FFF2-40B4-BE49-F238E27FC236}">
              <a16:creationId xmlns:a16="http://schemas.microsoft.com/office/drawing/2014/main" id="{00000000-0008-0000-0100-0000BCBD1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762000</xdr:colOff>
      <xdr:row>25</xdr:row>
      <xdr:rowOff>342900</xdr:rowOff>
    </xdr:from>
    <xdr:ext cx="7324725" cy="4429125"/>
    <xdr:graphicFrame macro="">
      <xdr:nvGraphicFramePr>
        <xdr:cNvPr id="857507086" name="Chart 7" title="Gráfico">
          <a:extLst>
            <a:ext uri="{FF2B5EF4-FFF2-40B4-BE49-F238E27FC236}">
              <a16:creationId xmlns:a16="http://schemas.microsoft.com/office/drawing/2014/main" id="{00000000-0008-0000-0100-00000E851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371475</xdr:colOff>
      <xdr:row>52</xdr:row>
      <xdr:rowOff>114300</xdr:rowOff>
    </xdr:from>
    <xdr:ext cx="7419975" cy="4533900"/>
    <xdr:graphicFrame macro="">
      <xdr:nvGraphicFramePr>
        <xdr:cNvPr id="1824629948" name="Chart 8" title="Gráfico">
          <a:extLst>
            <a:ext uri="{FF2B5EF4-FFF2-40B4-BE49-F238E27FC236}">
              <a16:creationId xmlns:a16="http://schemas.microsoft.com/office/drawing/2014/main" id="{00000000-0008-0000-0100-0000BCA4C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342900</xdr:colOff>
      <xdr:row>71</xdr:row>
      <xdr:rowOff>142875</xdr:rowOff>
    </xdr:from>
    <xdr:ext cx="5715000" cy="4152900"/>
    <xdr:graphicFrame macro="">
      <xdr:nvGraphicFramePr>
        <xdr:cNvPr id="1028587961" name="Chart 9" title="Gráfico">
          <a:extLst>
            <a:ext uri="{FF2B5EF4-FFF2-40B4-BE49-F238E27FC236}">
              <a16:creationId xmlns:a16="http://schemas.microsoft.com/office/drawing/2014/main" id="{00000000-0008-0000-0100-0000B9014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266700</xdr:colOff>
      <xdr:row>91</xdr:row>
      <xdr:rowOff>133350</xdr:rowOff>
    </xdr:from>
    <xdr:ext cx="5715000" cy="4152900"/>
    <xdr:graphicFrame macro="">
      <xdr:nvGraphicFramePr>
        <xdr:cNvPr id="438995203" name="Chart 10" title="Gráfico">
          <a:extLst>
            <a:ext uri="{FF2B5EF4-FFF2-40B4-BE49-F238E27FC236}">
              <a16:creationId xmlns:a16="http://schemas.microsoft.com/office/drawing/2014/main" id="{00000000-0008-0000-0100-000003892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5</xdr:col>
      <xdr:colOff>219075</xdr:colOff>
      <xdr:row>113</xdr:row>
      <xdr:rowOff>114300</xdr:rowOff>
    </xdr:from>
    <xdr:ext cx="5715000" cy="4152900"/>
    <xdr:graphicFrame macro="">
      <xdr:nvGraphicFramePr>
        <xdr:cNvPr id="284900511" name="Chart 11" title="Gráfico">
          <a:extLst>
            <a:ext uri="{FF2B5EF4-FFF2-40B4-BE49-F238E27FC236}">
              <a16:creationId xmlns:a16="http://schemas.microsoft.com/office/drawing/2014/main" id="{00000000-0008-0000-0100-00009F3CFB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876300</xdr:colOff>
      <xdr:row>1</xdr:row>
      <xdr:rowOff>95250</xdr:rowOff>
    </xdr:from>
    <xdr:ext cx="5715000" cy="3533775"/>
    <xdr:graphicFrame macro="">
      <xdr:nvGraphicFramePr>
        <xdr:cNvPr id="1376713725" name="Chart 12" title="Gráfico">
          <a:extLst>
            <a:ext uri="{FF2B5EF4-FFF2-40B4-BE49-F238E27FC236}">
              <a16:creationId xmlns:a16="http://schemas.microsoft.com/office/drawing/2014/main" id="{00000000-0008-0000-0200-0000FDFB0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771525</xdr:colOff>
      <xdr:row>19</xdr:row>
      <xdr:rowOff>161925</xdr:rowOff>
    </xdr:from>
    <xdr:ext cx="5715000" cy="3533775"/>
    <xdr:graphicFrame macro="">
      <xdr:nvGraphicFramePr>
        <xdr:cNvPr id="1084537559" name="Chart 13" title="Gráfico">
          <a:extLst>
            <a:ext uri="{FF2B5EF4-FFF2-40B4-BE49-F238E27FC236}">
              <a16:creationId xmlns:a16="http://schemas.microsoft.com/office/drawing/2014/main" id="{00000000-0008-0000-0200-0000D7BAA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742950</xdr:colOff>
      <xdr:row>41</xdr:row>
      <xdr:rowOff>9525</xdr:rowOff>
    </xdr:from>
    <xdr:ext cx="5715000" cy="3533775"/>
    <xdr:graphicFrame macro="">
      <xdr:nvGraphicFramePr>
        <xdr:cNvPr id="607200930" name="Chart 14" title="Gráfico">
          <a:extLst>
            <a:ext uri="{FF2B5EF4-FFF2-40B4-BE49-F238E27FC236}">
              <a16:creationId xmlns:a16="http://schemas.microsoft.com/office/drawing/2014/main" id="{00000000-0008-0000-0200-0000A2263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676275</xdr:colOff>
      <xdr:row>54</xdr:row>
      <xdr:rowOff>238125</xdr:rowOff>
    </xdr:from>
    <xdr:ext cx="5715000" cy="3533775"/>
    <xdr:graphicFrame macro="">
      <xdr:nvGraphicFramePr>
        <xdr:cNvPr id="141650700" name="Chart 15" title="Gráfico">
          <a:extLst>
            <a:ext uri="{FF2B5EF4-FFF2-40B4-BE49-F238E27FC236}">
              <a16:creationId xmlns:a16="http://schemas.microsoft.com/office/drawing/2014/main" id="{00000000-0008-0000-0200-00000C6B7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983"/>
  <sheetViews>
    <sheetView workbookViewId="0"/>
  </sheetViews>
  <sheetFormatPr defaultColWidth="12.6328125" defaultRowHeight="15" customHeight="1"/>
  <cols>
    <col min="1" max="1" width="27.90625" customWidth="1"/>
    <col min="2" max="2" width="24.26953125" customWidth="1"/>
    <col min="3" max="3" width="25.90625" customWidth="1"/>
    <col min="4" max="4" width="28.36328125" customWidth="1"/>
    <col min="5" max="6" width="12.6328125" customWidth="1"/>
  </cols>
  <sheetData>
    <row r="1" spans="1:4" ht="15.75" customHeight="1"/>
    <row r="2" spans="1:4" ht="15.75" customHeight="1"/>
    <row r="3" spans="1:4" ht="15.75" customHeight="1">
      <c r="A3" s="61" t="s">
        <v>0</v>
      </c>
      <c r="B3" s="62"/>
      <c r="C3" s="62"/>
      <c r="D3" s="62"/>
    </row>
    <row r="4" spans="1:4" ht="15.75" customHeight="1"/>
    <row r="5" spans="1:4" ht="15.75" customHeight="1"/>
    <row r="6" spans="1:4" ht="15.75" customHeight="1"/>
    <row r="7" spans="1:4" ht="15.75" customHeight="1"/>
    <row r="8" spans="1:4" ht="15.75" customHeight="1"/>
    <row r="9" spans="1:4" ht="15.75" customHeight="1"/>
    <row r="10" spans="1:4" ht="15.75" customHeight="1"/>
    <row r="11" spans="1:4" ht="15.75" customHeight="1"/>
    <row r="12" spans="1:4" ht="15.75" customHeight="1"/>
    <row r="13" spans="1:4" ht="64.5" customHeight="1">
      <c r="A13" s="63" t="s">
        <v>1</v>
      </c>
      <c r="B13" s="64"/>
      <c r="C13" s="65"/>
    </row>
    <row r="14" spans="1:4" ht="15.75" customHeight="1">
      <c r="A14" s="1" t="s">
        <v>2</v>
      </c>
      <c r="B14" s="2" t="s">
        <v>3</v>
      </c>
      <c r="C14" s="2" t="s">
        <v>4</v>
      </c>
    </row>
    <row r="15" spans="1:4" ht="15.75" customHeight="1">
      <c r="A15" s="3" t="s">
        <v>5</v>
      </c>
      <c r="B15" s="4" t="s">
        <v>6</v>
      </c>
      <c r="C15" s="5">
        <v>1</v>
      </c>
    </row>
    <row r="16" spans="1:4" ht="15.75" customHeight="1">
      <c r="A16" s="3" t="s">
        <v>7</v>
      </c>
      <c r="B16" s="4" t="s">
        <v>8</v>
      </c>
      <c r="C16" s="5">
        <v>9</v>
      </c>
    </row>
    <row r="17" spans="1:3" ht="15.75" customHeight="1">
      <c r="A17" s="3" t="s">
        <v>9</v>
      </c>
      <c r="B17" s="4" t="s">
        <v>6</v>
      </c>
      <c r="C17" s="5">
        <v>1</v>
      </c>
    </row>
    <row r="18" spans="1:3" ht="15.75" customHeight="1">
      <c r="A18" s="3" t="s">
        <v>10</v>
      </c>
      <c r="B18" s="4" t="s">
        <v>6</v>
      </c>
      <c r="C18" s="5">
        <v>1</v>
      </c>
    </row>
    <row r="19" spans="1:3" ht="15.75" customHeight="1">
      <c r="A19" s="3" t="s">
        <v>11</v>
      </c>
      <c r="B19" s="4" t="s">
        <v>6</v>
      </c>
      <c r="C19" s="5">
        <v>1</v>
      </c>
    </row>
    <row r="20" spans="1:3" ht="15.75" customHeight="1">
      <c r="A20" s="3" t="s">
        <v>12</v>
      </c>
      <c r="B20" s="4" t="s">
        <v>6</v>
      </c>
      <c r="C20" s="5">
        <v>1</v>
      </c>
    </row>
    <row r="21" spans="1:3" ht="15.75" customHeight="1">
      <c r="A21" s="3" t="s">
        <v>13</v>
      </c>
      <c r="B21" s="4" t="s">
        <v>6</v>
      </c>
      <c r="C21" s="5">
        <v>1</v>
      </c>
    </row>
    <row r="22" spans="1:3" ht="15.75" customHeight="1">
      <c r="A22" s="3" t="s">
        <v>14</v>
      </c>
      <c r="B22" s="4" t="s">
        <v>15</v>
      </c>
      <c r="C22" s="5">
        <v>1</v>
      </c>
    </row>
    <row r="23" spans="1:3" ht="15.75" customHeight="1">
      <c r="A23" s="3" t="s">
        <v>16</v>
      </c>
      <c r="B23" s="4" t="s">
        <v>15</v>
      </c>
      <c r="C23" s="5">
        <v>3</v>
      </c>
    </row>
    <row r="24" spans="1:3" ht="15.75" customHeight="1">
      <c r="A24" s="66" t="s">
        <v>17</v>
      </c>
      <c r="B24" s="65"/>
      <c r="C24" s="5">
        <v>19</v>
      </c>
    </row>
    <row r="25" spans="1:3" ht="15.75" customHeight="1"/>
    <row r="26" spans="1:3" ht="58.5" customHeight="1">
      <c r="A26" s="63" t="s">
        <v>18</v>
      </c>
      <c r="B26" s="64"/>
      <c r="C26" s="65"/>
    </row>
    <row r="27" spans="1:3" ht="15.75" customHeight="1">
      <c r="A27" s="6" t="s">
        <v>2</v>
      </c>
      <c r="B27" s="6" t="s">
        <v>3</v>
      </c>
      <c r="C27" s="6" t="s">
        <v>4</v>
      </c>
    </row>
    <row r="28" spans="1:3" ht="15.75" customHeight="1">
      <c r="A28" s="7" t="s">
        <v>19</v>
      </c>
      <c r="B28" s="8" t="s">
        <v>6</v>
      </c>
      <c r="C28" s="9">
        <v>2</v>
      </c>
    </row>
    <row r="29" spans="1:3" ht="15.75" customHeight="1">
      <c r="A29" s="7" t="s">
        <v>20</v>
      </c>
      <c r="B29" s="8" t="s">
        <v>6</v>
      </c>
      <c r="C29" s="10">
        <v>2</v>
      </c>
    </row>
    <row r="30" spans="1:3" ht="15.75" customHeight="1">
      <c r="A30" s="7" t="s">
        <v>21</v>
      </c>
      <c r="B30" s="8" t="s">
        <v>6</v>
      </c>
      <c r="C30" s="10">
        <v>1</v>
      </c>
    </row>
    <row r="31" spans="1:3" ht="15.75" customHeight="1">
      <c r="A31" s="67" t="s">
        <v>22</v>
      </c>
      <c r="B31" s="65"/>
      <c r="C31" s="10">
        <f>SUM(C28:C30)</f>
        <v>5</v>
      </c>
    </row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4" ht="15.75" customHeight="1"/>
    <row r="50" spans="1:4" ht="15.75" customHeight="1"/>
    <row r="51" spans="1:4" ht="15.75" customHeight="1"/>
    <row r="52" spans="1:4" ht="15.75" customHeight="1"/>
    <row r="53" spans="1:4" ht="15.75" customHeight="1">
      <c r="A53" s="68" t="s">
        <v>23</v>
      </c>
      <c r="B53" s="64"/>
      <c r="C53" s="64"/>
      <c r="D53" s="65"/>
    </row>
    <row r="54" spans="1:4" ht="15.75" customHeight="1">
      <c r="A54" s="11" t="s">
        <v>2</v>
      </c>
      <c r="B54" s="11" t="s">
        <v>24</v>
      </c>
      <c r="C54" s="11" t="s">
        <v>4</v>
      </c>
      <c r="D54" s="11" t="s">
        <v>25</v>
      </c>
    </row>
    <row r="55" spans="1:4" ht="15.75" customHeight="1">
      <c r="A55" s="69" t="s">
        <v>5</v>
      </c>
      <c r="B55" s="58" t="s">
        <v>6</v>
      </c>
      <c r="C55" s="58">
        <v>16</v>
      </c>
      <c r="D55" s="3" t="s">
        <v>26</v>
      </c>
    </row>
    <row r="56" spans="1:4" ht="15.75" customHeight="1">
      <c r="A56" s="59"/>
      <c r="B56" s="59"/>
      <c r="C56" s="59"/>
      <c r="D56" s="3" t="s">
        <v>27</v>
      </c>
    </row>
    <row r="57" spans="1:4" ht="15.75" customHeight="1">
      <c r="A57" s="59"/>
      <c r="B57" s="59"/>
      <c r="C57" s="59"/>
      <c r="D57" s="3" t="s">
        <v>28</v>
      </c>
    </row>
    <row r="58" spans="1:4" ht="15.75" customHeight="1">
      <c r="A58" s="59"/>
      <c r="B58" s="59"/>
      <c r="C58" s="59"/>
      <c r="D58" s="3" t="s">
        <v>29</v>
      </c>
    </row>
    <row r="59" spans="1:4" ht="15.75" customHeight="1">
      <c r="A59" s="59"/>
      <c r="B59" s="59"/>
      <c r="C59" s="59"/>
      <c r="D59" s="3" t="s">
        <v>30</v>
      </c>
    </row>
    <row r="60" spans="1:4" ht="15.75" customHeight="1">
      <c r="A60" s="59"/>
      <c r="B60" s="59"/>
      <c r="C60" s="59"/>
      <c r="D60" s="3" t="s">
        <v>31</v>
      </c>
    </row>
    <row r="61" spans="1:4" ht="15.75" customHeight="1">
      <c r="A61" s="59"/>
      <c r="B61" s="59"/>
      <c r="C61" s="59"/>
      <c r="D61" s="3" t="s">
        <v>32</v>
      </c>
    </row>
    <row r="62" spans="1:4" ht="15.75" customHeight="1">
      <c r="A62" s="60"/>
      <c r="B62" s="60"/>
      <c r="C62" s="60"/>
      <c r="D62" s="3" t="s">
        <v>33</v>
      </c>
    </row>
    <row r="63" spans="1:4" ht="15.75" customHeight="1">
      <c r="A63" s="71" t="s">
        <v>7</v>
      </c>
      <c r="B63" s="58" t="s">
        <v>8</v>
      </c>
      <c r="C63" s="58">
        <v>9</v>
      </c>
      <c r="D63" s="7" t="s">
        <v>34</v>
      </c>
    </row>
    <row r="64" spans="1:4" ht="15.75" customHeight="1">
      <c r="A64" s="59"/>
      <c r="B64" s="59"/>
      <c r="C64" s="59"/>
      <c r="D64" s="7" t="s">
        <v>29</v>
      </c>
    </row>
    <row r="65" spans="1:4" ht="42" customHeight="1">
      <c r="A65" s="59"/>
      <c r="B65" s="59"/>
      <c r="C65" s="59"/>
      <c r="D65" s="7" t="s">
        <v>35</v>
      </c>
    </row>
    <row r="66" spans="1:4" ht="40.5" customHeight="1">
      <c r="A66" s="60"/>
      <c r="B66" s="60"/>
      <c r="C66" s="60"/>
      <c r="D66" s="7" t="s">
        <v>30</v>
      </c>
    </row>
    <row r="67" spans="1:4" ht="15.75" customHeight="1">
      <c r="A67" s="7" t="s">
        <v>9</v>
      </c>
      <c r="B67" s="8" t="s">
        <v>6</v>
      </c>
      <c r="C67" s="12">
        <v>1</v>
      </c>
      <c r="D67" s="7" t="s">
        <v>36</v>
      </c>
    </row>
    <row r="68" spans="1:4" ht="15.75" customHeight="1">
      <c r="A68" s="7" t="s">
        <v>10</v>
      </c>
      <c r="B68" s="8" t="s">
        <v>6</v>
      </c>
      <c r="C68" s="12">
        <v>1</v>
      </c>
      <c r="D68" s="7" t="s">
        <v>37</v>
      </c>
    </row>
    <row r="69" spans="1:4" ht="15.75" customHeight="1">
      <c r="A69" s="7" t="s">
        <v>11</v>
      </c>
      <c r="B69" s="8" t="s">
        <v>6</v>
      </c>
      <c r="C69" s="12">
        <v>1</v>
      </c>
      <c r="D69" s="7" t="s">
        <v>38</v>
      </c>
    </row>
    <row r="70" spans="1:4" ht="15.75" customHeight="1">
      <c r="A70" s="7" t="s">
        <v>12</v>
      </c>
      <c r="B70" s="8" t="s">
        <v>6</v>
      </c>
      <c r="C70" s="12">
        <v>1</v>
      </c>
      <c r="D70" s="7" t="s">
        <v>39</v>
      </c>
    </row>
    <row r="71" spans="1:4" ht="15.75" customHeight="1">
      <c r="A71" s="7" t="s">
        <v>13</v>
      </c>
      <c r="B71" s="8" t="s">
        <v>6</v>
      </c>
      <c r="C71" s="12">
        <v>1</v>
      </c>
      <c r="D71" s="7" t="s">
        <v>37</v>
      </c>
    </row>
    <row r="72" spans="1:4" ht="15.75" customHeight="1">
      <c r="A72" s="7" t="s">
        <v>40</v>
      </c>
      <c r="B72" s="8" t="s">
        <v>15</v>
      </c>
      <c r="C72" s="12">
        <v>1</v>
      </c>
      <c r="D72" s="7" t="s">
        <v>41</v>
      </c>
    </row>
    <row r="73" spans="1:4" ht="15.75" customHeight="1">
      <c r="A73" s="71" t="s">
        <v>16</v>
      </c>
      <c r="B73" s="72" t="s">
        <v>15</v>
      </c>
      <c r="C73" s="73">
        <v>3</v>
      </c>
      <c r="D73" s="7" t="s">
        <v>30</v>
      </c>
    </row>
    <row r="74" spans="1:4" ht="15.75" customHeight="1">
      <c r="A74" s="59"/>
      <c r="B74" s="59"/>
      <c r="C74" s="59"/>
      <c r="D74" s="7" t="s">
        <v>42</v>
      </c>
    </row>
    <row r="75" spans="1:4" ht="15.75" customHeight="1">
      <c r="A75" s="60"/>
      <c r="B75" s="60"/>
      <c r="C75" s="60"/>
      <c r="D75" s="7" t="s">
        <v>43</v>
      </c>
    </row>
    <row r="76" spans="1:4" ht="15.75" customHeight="1">
      <c r="A76" s="3" t="s">
        <v>44</v>
      </c>
      <c r="B76" s="12" t="s">
        <v>45</v>
      </c>
      <c r="C76" s="12">
        <v>3</v>
      </c>
      <c r="D76" s="3" t="s">
        <v>46</v>
      </c>
    </row>
    <row r="77" spans="1:4" ht="15.75" customHeight="1">
      <c r="A77" s="69" t="s">
        <v>47</v>
      </c>
      <c r="B77" s="58" t="s">
        <v>45</v>
      </c>
      <c r="C77" s="58">
        <v>6</v>
      </c>
      <c r="D77" s="3" t="s">
        <v>48</v>
      </c>
    </row>
    <row r="78" spans="1:4" ht="15.75" customHeight="1">
      <c r="A78" s="59"/>
      <c r="B78" s="59"/>
      <c r="C78" s="59"/>
      <c r="D78" s="3" t="s">
        <v>49</v>
      </c>
    </row>
    <row r="79" spans="1:4" ht="15.75" customHeight="1">
      <c r="A79" s="59"/>
      <c r="B79" s="59"/>
      <c r="C79" s="59"/>
      <c r="D79" s="3" t="s">
        <v>50</v>
      </c>
    </row>
    <row r="80" spans="1:4" ht="15.75" customHeight="1">
      <c r="A80" s="60"/>
      <c r="B80" s="60"/>
      <c r="C80" s="60"/>
      <c r="D80" s="3" t="s">
        <v>51</v>
      </c>
    </row>
    <row r="81" spans="1:4" ht="15.75" customHeight="1"/>
    <row r="82" spans="1:4" ht="15.75" customHeight="1">
      <c r="A82" s="70" t="s">
        <v>52</v>
      </c>
      <c r="B82" s="64"/>
      <c r="C82" s="64"/>
      <c r="D82" s="65"/>
    </row>
    <row r="83" spans="1:4" ht="15.75" customHeight="1">
      <c r="A83" s="13" t="s">
        <v>2</v>
      </c>
      <c r="B83" s="13" t="s">
        <v>24</v>
      </c>
      <c r="C83" s="13" t="s">
        <v>4</v>
      </c>
      <c r="D83" s="13" t="s">
        <v>53</v>
      </c>
    </row>
    <row r="84" spans="1:4" ht="15.75" customHeight="1">
      <c r="A84" s="7" t="s">
        <v>19</v>
      </c>
      <c r="B84" s="12" t="s">
        <v>6</v>
      </c>
      <c r="C84" s="12">
        <v>7</v>
      </c>
      <c r="D84" s="12" t="s">
        <v>37</v>
      </c>
    </row>
    <row r="85" spans="1:4" ht="15.75" customHeight="1">
      <c r="A85" s="8" t="s">
        <v>54</v>
      </c>
      <c r="B85" s="12" t="s">
        <v>6</v>
      </c>
      <c r="C85" s="12">
        <v>1</v>
      </c>
      <c r="D85" s="12" t="s">
        <v>37</v>
      </c>
    </row>
    <row r="86" spans="1:4" ht="15.75" customHeight="1">
      <c r="A86" s="8" t="s">
        <v>55</v>
      </c>
      <c r="B86" s="12" t="s">
        <v>6</v>
      </c>
      <c r="C86" s="12">
        <v>4</v>
      </c>
      <c r="D86" s="12" t="s">
        <v>37</v>
      </c>
    </row>
    <row r="87" spans="1:4" ht="15.75" customHeight="1">
      <c r="A87" s="8" t="s">
        <v>56</v>
      </c>
      <c r="B87" s="12" t="s">
        <v>6</v>
      </c>
      <c r="C87" s="12">
        <v>1</v>
      </c>
      <c r="D87" s="12" t="s">
        <v>57</v>
      </c>
    </row>
    <row r="88" spans="1:4" ht="15.75" customHeight="1">
      <c r="A88" s="8" t="s">
        <v>58</v>
      </c>
      <c r="B88" s="12" t="s">
        <v>6</v>
      </c>
      <c r="C88" s="12">
        <v>1</v>
      </c>
      <c r="D88" s="12" t="s">
        <v>59</v>
      </c>
    </row>
    <row r="89" spans="1:4" ht="15.75" customHeight="1">
      <c r="A89" s="7" t="s">
        <v>20</v>
      </c>
      <c r="B89" s="12" t="s">
        <v>6</v>
      </c>
      <c r="C89" s="12">
        <v>2</v>
      </c>
      <c r="D89" s="12" t="s">
        <v>57</v>
      </c>
    </row>
    <row r="90" spans="1:4" ht="15.75" customHeight="1">
      <c r="A90" s="7" t="s">
        <v>60</v>
      </c>
      <c r="B90" s="12" t="s">
        <v>6</v>
      </c>
      <c r="C90" s="12">
        <v>1</v>
      </c>
      <c r="D90" s="12" t="s">
        <v>57</v>
      </c>
    </row>
    <row r="91" spans="1:4" ht="15.75" customHeight="1">
      <c r="A91" s="7" t="s">
        <v>61</v>
      </c>
      <c r="B91" s="12" t="s">
        <v>6</v>
      </c>
      <c r="C91" s="12">
        <v>1</v>
      </c>
      <c r="D91" s="12" t="s">
        <v>57</v>
      </c>
    </row>
    <row r="92" spans="1:4" ht="15.75" customHeight="1"/>
    <row r="93" spans="1:4" ht="15.75" customHeight="1"/>
    <row r="94" spans="1:4" ht="15.75" customHeight="1"/>
    <row r="95" spans="1:4" ht="15.75" customHeight="1"/>
    <row r="96" spans="1: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9">
    <mergeCell ref="B77:B80"/>
    <mergeCell ref="C77:C80"/>
    <mergeCell ref="A82:D82"/>
    <mergeCell ref="A63:A66"/>
    <mergeCell ref="B63:B66"/>
    <mergeCell ref="C63:C66"/>
    <mergeCell ref="A73:A75"/>
    <mergeCell ref="B73:B75"/>
    <mergeCell ref="C73:C75"/>
    <mergeCell ref="A77:A80"/>
    <mergeCell ref="B55:B62"/>
    <mergeCell ref="C55:C62"/>
    <mergeCell ref="A3:D3"/>
    <mergeCell ref="A13:C13"/>
    <mergeCell ref="A24:B24"/>
    <mergeCell ref="A26:C26"/>
    <mergeCell ref="A31:B31"/>
    <mergeCell ref="A53:D53"/>
    <mergeCell ref="A55:A62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84"/>
  <sheetViews>
    <sheetView tabSelected="1" workbookViewId="0"/>
  </sheetViews>
  <sheetFormatPr defaultColWidth="12.6328125" defaultRowHeight="15" customHeight="1"/>
  <cols>
    <col min="1" max="1" width="27.90625" customWidth="1"/>
    <col min="2" max="2" width="24.26953125" customWidth="1"/>
    <col min="3" max="3" width="25.90625" customWidth="1"/>
    <col min="4" max="4" width="28.36328125" customWidth="1"/>
    <col min="5" max="6" width="12.6328125" customWidth="1"/>
  </cols>
  <sheetData>
    <row r="1" spans="1:4" ht="15.75" customHeight="1"/>
    <row r="2" spans="1:4" ht="15.75" customHeight="1"/>
    <row r="3" spans="1:4" ht="15.75" customHeight="1">
      <c r="A3" s="61" t="s">
        <v>62</v>
      </c>
      <c r="B3" s="62"/>
      <c r="C3" s="62"/>
      <c r="D3" s="62"/>
    </row>
    <row r="4" spans="1:4" ht="15.75" customHeight="1"/>
    <row r="5" spans="1:4" ht="15.75" customHeight="1"/>
    <row r="6" spans="1:4" ht="15.75" customHeight="1"/>
    <row r="7" spans="1:4" ht="15.75" customHeight="1"/>
    <row r="8" spans="1:4" ht="15.75" customHeight="1"/>
    <row r="9" spans="1:4" ht="15.75" customHeight="1"/>
    <row r="10" spans="1:4" ht="15.75" customHeight="1"/>
    <row r="11" spans="1:4" ht="15.75" customHeight="1">
      <c r="A11" s="78" t="s">
        <v>63</v>
      </c>
      <c r="B11" s="62"/>
      <c r="C11" s="62"/>
    </row>
    <row r="12" spans="1:4" ht="15.75" customHeight="1">
      <c r="A12" s="62"/>
      <c r="B12" s="62"/>
      <c r="C12" s="62"/>
    </row>
    <row r="13" spans="1:4" ht="64.5" customHeight="1">
      <c r="A13" s="75" t="s">
        <v>64</v>
      </c>
      <c r="B13" s="64"/>
      <c r="C13" s="65"/>
    </row>
    <row r="14" spans="1:4" ht="15.75" customHeight="1">
      <c r="A14" s="1" t="s">
        <v>2</v>
      </c>
      <c r="B14" s="2" t="s">
        <v>3</v>
      </c>
      <c r="C14" s="2" t="s">
        <v>4</v>
      </c>
    </row>
    <row r="15" spans="1:4" ht="15.75" customHeight="1">
      <c r="A15" s="14" t="s">
        <v>5</v>
      </c>
      <c r="B15" s="15" t="s">
        <v>6</v>
      </c>
      <c r="C15" s="16">
        <v>4</v>
      </c>
    </row>
    <row r="16" spans="1:4" ht="15.75" customHeight="1">
      <c r="A16" s="14" t="s">
        <v>65</v>
      </c>
      <c r="B16" s="15" t="s">
        <v>8</v>
      </c>
      <c r="C16" s="16">
        <v>6</v>
      </c>
    </row>
    <row r="17" spans="1:3" ht="15.75" customHeight="1">
      <c r="A17" s="17" t="s">
        <v>66</v>
      </c>
      <c r="B17" s="15" t="s">
        <v>6</v>
      </c>
      <c r="C17" s="16">
        <v>1</v>
      </c>
    </row>
    <row r="18" spans="1:3" ht="15.75" customHeight="1">
      <c r="A18" s="17" t="s">
        <v>67</v>
      </c>
      <c r="B18" s="15" t="s">
        <v>45</v>
      </c>
      <c r="C18" s="16">
        <v>1</v>
      </c>
    </row>
    <row r="19" spans="1:3" ht="15.75" customHeight="1">
      <c r="A19" s="17" t="s">
        <v>68</v>
      </c>
      <c r="B19" s="15" t="s">
        <v>45</v>
      </c>
      <c r="C19" s="16">
        <v>1</v>
      </c>
    </row>
    <row r="20" spans="1:3" ht="15.75" customHeight="1">
      <c r="A20" s="14" t="s">
        <v>16</v>
      </c>
      <c r="B20" s="15" t="s">
        <v>45</v>
      </c>
      <c r="C20" s="16">
        <v>18</v>
      </c>
    </row>
    <row r="21" spans="1:3" ht="15.75" customHeight="1">
      <c r="A21" s="76" t="s">
        <v>17</v>
      </c>
      <c r="B21" s="65"/>
      <c r="C21" s="18">
        <v>31</v>
      </c>
    </row>
    <row r="22" spans="1:3" ht="15.75" customHeight="1"/>
    <row r="23" spans="1:3" ht="15.75" customHeight="1"/>
    <row r="24" spans="1:3" ht="15.75" customHeight="1"/>
    <row r="25" spans="1:3" ht="15.75" customHeight="1"/>
    <row r="26" spans="1:3" ht="58.5" customHeight="1">
      <c r="A26" s="75" t="s">
        <v>69</v>
      </c>
      <c r="B26" s="64"/>
      <c r="C26" s="65"/>
    </row>
    <row r="27" spans="1:3" ht="15.75" customHeight="1">
      <c r="A27" s="6" t="s">
        <v>2</v>
      </c>
      <c r="B27" s="6" t="s">
        <v>3</v>
      </c>
      <c r="C27" s="6" t="s">
        <v>4</v>
      </c>
    </row>
    <row r="28" spans="1:3" ht="15.75" customHeight="1">
      <c r="A28" s="17" t="s">
        <v>70</v>
      </c>
      <c r="B28" s="15" t="s">
        <v>6</v>
      </c>
      <c r="C28" s="19">
        <v>4</v>
      </c>
    </row>
    <row r="29" spans="1:3" ht="15.75" customHeight="1">
      <c r="A29" s="20" t="s">
        <v>71</v>
      </c>
      <c r="B29" s="15" t="s">
        <v>6</v>
      </c>
      <c r="C29" s="16">
        <v>2</v>
      </c>
    </row>
    <row r="30" spans="1:3" ht="15.75" customHeight="1">
      <c r="A30" s="14" t="s">
        <v>72</v>
      </c>
      <c r="B30" s="15" t="s">
        <v>6</v>
      </c>
      <c r="C30" s="16">
        <v>1</v>
      </c>
    </row>
    <row r="31" spans="1:3" ht="15.75" customHeight="1">
      <c r="A31" s="76" t="s">
        <v>22</v>
      </c>
      <c r="B31" s="65"/>
      <c r="C31" s="18">
        <v>7</v>
      </c>
    </row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4" ht="15.75" customHeight="1"/>
    <row r="50" spans="1:4" ht="15.75" customHeight="1"/>
    <row r="51" spans="1:4" ht="15.75" customHeight="1"/>
    <row r="52" spans="1:4" ht="15.75" customHeight="1"/>
    <row r="53" spans="1:4" ht="15.75" customHeight="1">
      <c r="A53" s="68" t="s">
        <v>73</v>
      </c>
      <c r="B53" s="64"/>
      <c r="C53" s="64"/>
      <c r="D53" s="65"/>
    </row>
    <row r="54" spans="1:4" ht="15.75" customHeight="1">
      <c r="A54" s="11" t="s">
        <v>2</v>
      </c>
      <c r="B54" s="11" t="s">
        <v>24</v>
      </c>
      <c r="C54" s="11" t="s">
        <v>4</v>
      </c>
      <c r="D54" s="11" t="s">
        <v>25</v>
      </c>
    </row>
    <row r="55" spans="1:4" ht="15.75" customHeight="1">
      <c r="A55" s="77" t="s">
        <v>5</v>
      </c>
      <c r="B55" s="74" t="s">
        <v>6</v>
      </c>
      <c r="C55" s="74">
        <v>11</v>
      </c>
      <c r="D55" s="21" t="s">
        <v>74</v>
      </c>
    </row>
    <row r="56" spans="1:4" ht="15.75" customHeight="1">
      <c r="A56" s="59"/>
      <c r="B56" s="59"/>
      <c r="C56" s="59"/>
      <c r="D56" s="21" t="s">
        <v>26</v>
      </c>
    </row>
    <row r="57" spans="1:4" ht="15.75" customHeight="1">
      <c r="A57" s="59"/>
      <c r="B57" s="59"/>
      <c r="C57" s="59"/>
      <c r="D57" s="21" t="s">
        <v>27</v>
      </c>
    </row>
    <row r="58" spans="1:4" ht="15.75" customHeight="1">
      <c r="A58" s="59"/>
      <c r="B58" s="59"/>
      <c r="C58" s="59"/>
      <c r="D58" s="21" t="s">
        <v>75</v>
      </c>
    </row>
    <row r="59" spans="1:4" ht="15.75" customHeight="1">
      <c r="A59" s="59"/>
      <c r="B59" s="59"/>
      <c r="C59" s="59"/>
      <c r="D59" s="21" t="s">
        <v>28</v>
      </c>
    </row>
    <row r="60" spans="1:4" ht="15.75" customHeight="1">
      <c r="A60" s="59"/>
      <c r="B60" s="59"/>
      <c r="C60" s="59"/>
      <c r="D60" s="21" t="s">
        <v>30</v>
      </c>
    </row>
    <row r="61" spans="1:4" ht="15.75" customHeight="1">
      <c r="A61" s="60"/>
      <c r="B61" s="60"/>
      <c r="C61" s="60"/>
      <c r="D61" s="21" t="s">
        <v>76</v>
      </c>
    </row>
    <row r="62" spans="1:4" ht="15.75" customHeight="1">
      <c r="A62" s="79" t="s">
        <v>77</v>
      </c>
      <c r="B62" s="74" t="s">
        <v>8</v>
      </c>
      <c r="C62" s="74">
        <v>6</v>
      </c>
      <c r="D62" s="22" t="s">
        <v>74</v>
      </c>
    </row>
    <row r="63" spans="1:4" ht="15.75" customHeight="1">
      <c r="A63" s="59"/>
      <c r="B63" s="59"/>
      <c r="C63" s="59"/>
      <c r="D63" s="22" t="s">
        <v>78</v>
      </c>
    </row>
    <row r="64" spans="1:4" ht="15.75" customHeight="1">
      <c r="A64" s="60"/>
      <c r="B64" s="60"/>
      <c r="C64" s="60"/>
      <c r="D64" s="22" t="s">
        <v>79</v>
      </c>
    </row>
    <row r="65" spans="1:4" ht="42" customHeight="1">
      <c r="A65" s="20" t="s">
        <v>80</v>
      </c>
      <c r="B65" s="23" t="s">
        <v>6</v>
      </c>
      <c r="C65" s="23">
        <v>1</v>
      </c>
      <c r="D65" s="22" t="s">
        <v>36</v>
      </c>
    </row>
    <row r="66" spans="1:4" ht="40.5" customHeight="1">
      <c r="A66" s="20" t="s">
        <v>81</v>
      </c>
      <c r="B66" s="23" t="s">
        <v>15</v>
      </c>
      <c r="C66" s="23">
        <v>1</v>
      </c>
      <c r="D66" s="22" t="s">
        <v>38</v>
      </c>
    </row>
    <row r="67" spans="1:4" ht="15.75" customHeight="1">
      <c r="A67" s="24" t="s">
        <v>68</v>
      </c>
      <c r="B67" s="23" t="s">
        <v>15</v>
      </c>
      <c r="C67" s="23">
        <v>1</v>
      </c>
      <c r="D67" s="22" t="s">
        <v>82</v>
      </c>
    </row>
    <row r="68" spans="1:4" ht="15.75" customHeight="1">
      <c r="A68" s="80" t="s">
        <v>16</v>
      </c>
      <c r="B68" s="74" t="s">
        <v>15</v>
      </c>
      <c r="C68" s="74">
        <v>18</v>
      </c>
      <c r="D68" s="22" t="s">
        <v>30</v>
      </c>
    </row>
    <row r="69" spans="1:4" ht="15.75" customHeight="1">
      <c r="A69" s="59"/>
      <c r="B69" s="59"/>
      <c r="C69" s="59"/>
      <c r="D69" s="22" t="s">
        <v>83</v>
      </c>
    </row>
    <row r="70" spans="1:4" ht="15.75" customHeight="1">
      <c r="A70" s="59"/>
      <c r="B70" s="59"/>
      <c r="C70" s="59"/>
      <c r="D70" s="22" t="s">
        <v>28</v>
      </c>
    </row>
    <row r="71" spans="1:4" ht="15.75" customHeight="1">
      <c r="A71" s="59"/>
      <c r="B71" s="59"/>
      <c r="C71" s="59"/>
      <c r="D71" s="25" t="s">
        <v>84</v>
      </c>
    </row>
    <row r="72" spans="1:4" ht="15.75" customHeight="1">
      <c r="A72" s="59"/>
      <c r="B72" s="59"/>
      <c r="C72" s="59"/>
      <c r="D72" s="25" t="s">
        <v>85</v>
      </c>
    </row>
    <row r="73" spans="1:4" ht="15.75" customHeight="1">
      <c r="A73" s="59"/>
      <c r="B73" s="59"/>
      <c r="C73" s="59"/>
      <c r="D73" s="25" t="s">
        <v>86</v>
      </c>
    </row>
    <row r="74" spans="1:4" ht="15.75" customHeight="1">
      <c r="A74" s="59"/>
      <c r="B74" s="59"/>
      <c r="C74" s="59"/>
      <c r="D74" s="25" t="s">
        <v>34</v>
      </c>
    </row>
    <row r="75" spans="1:4" ht="15.75" customHeight="1">
      <c r="A75" s="59"/>
      <c r="B75" s="59"/>
      <c r="C75" s="59"/>
      <c r="D75" s="25" t="s">
        <v>87</v>
      </c>
    </row>
    <row r="76" spans="1:4" ht="15.75" customHeight="1">
      <c r="A76" s="59"/>
      <c r="B76" s="59"/>
      <c r="C76" s="59"/>
      <c r="D76" s="25" t="s">
        <v>88</v>
      </c>
    </row>
    <row r="77" spans="1:4" ht="15.75" customHeight="1">
      <c r="A77" s="60"/>
      <c r="B77" s="60"/>
      <c r="C77" s="60"/>
      <c r="D77" s="25" t="s">
        <v>89</v>
      </c>
    </row>
    <row r="78" spans="1:4" ht="15.75" customHeight="1">
      <c r="A78" s="68" t="s">
        <v>90</v>
      </c>
      <c r="B78" s="64"/>
      <c r="C78" s="64"/>
      <c r="D78" s="65"/>
    </row>
    <row r="79" spans="1:4" ht="15.75" customHeight="1">
      <c r="A79" s="11" t="s">
        <v>2</v>
      </c>
      <c r="B79" s="11" t="s">
        <v>24</v>
      </c>
      <c r="C79" s="11" t="s">
        <v>4</v>
      </c>
      <c r="D79" s="11" t="s">
        <v>53</v>
      </c>
    </row>
    <row r="80" spans="1:4" ht="15.75" customHeight="1">
      <c r="A80" s="17" t="s">
        <v>70</v>
      </c>
      <c r="B80" s="15" t="s">
        <v>6</v>
      </c>
      <c r="C80" s="19">
        <v>4</v>
      </c>
      <c r="D80" s="26" t="s">
        <v>57</v>
      </c>
    </row>
    <row r="81" spans="1:4" ht="15.75" customHeight="1">
      <c r="A81" s="20" t="s">
        <v>71</v>
      </c>
      <c r="B81" s="15" t="s">
        <v>6</v>
      </c>
      <c r="C81" s="16">
        <v>2</v>
      </c>
      <c r="D81" s="26" t="s">
        <v>37</v>
      </c>
    </row>
    <row r="82" spans="1:4" ht="15.75" customHeight="1">
      <c r="A82" s="14" t="s">
        <v>72</v>
      </c>
      <c r="B82" s="15" t="s">
        <v>6</v>
      </c>
      <c r="C82" s="16">
        <v>1</v>
      </c>
      <c r="D82" s="26" t="s">
        <v>38</v>
      </c>
    </row>
    <row r="83" spans="1:4" ht="15.75" customHeight="1"/>
    <row r="84" spans="1:4" ht="15.75" customHeight="1"/>
    <row r="85" spans="1:4" ht="15.75" customHeight="1"/>
    <row r="86" spans="1:4" ht="15.75" customHeight="1"/>
    <row r="87" spans="1:4" ht="15.75" customHeight="1">
      <c r="A87" s="68" t="s">
        <v>91</v>
      </c>
      <c r="B87" s="65"/>
      <c r="C87" s="68" t="s">
        <v>92</v>
      </c>
      <c r="D87" s="65"/>
    </row>
    <row r="88" spans="1:4" ht="15.75" customHeight="1">
      <c r="A88" s="11" t="s">
        <v>25</v>
      </c>
      <c r="B88" s="11" t="s">
        <v>4</v>
      </c>
      <c r="C88" s="11" t="s">
        <v>25</v>
      </c>
      <c r="D88" s="11" t="s">
        <v>4</v>
      </c>
    </row>
    <row r="89" spans="1:4" ht="15.75" customHeight="1">
      <c r="A89" s="21" t="s">
        <v>93</v>
      </c>
      <c r="B89" s="23">
        <v>5</v>
      </c>
      <c r="C89" s="26" t="s">
        <v>57</v>
      </c>
      <c r="D89" s="23">
        <v>2</v>
      </c>
    </row>
    <row r="90" spans="1:4" ht="15.75" customHeight="1">
      <c r="A90" s="21" t="s">
        <v>94</v>
      </c>
      <c r="B90" s="23">
        <v>1</v>
      </c>
      <c r="C90" s="26" t="s">
        <v>37</v>
      </c>
      <c r="D90" s="23">
        <v>1</v>
      </c>
    </row>
    <row r="91" spans="1:4" ht="15.75" customHeight="1">
      <c r="A91" s="21" t="s">
        <v>95</v>
      </c>
      <c r="B91" s="23">
        <v>1</v>
      </c>
      <c r="C91" s="26" t="s">
        <v>38</v>
      </c>
      <c r="D91" s="23">
        <v>1</v>
      </c>
    </row>
    <row r="92" spans="1:4" ht="15.75" customHeight="1">
      <c r="A92" s="21" t="s">
        <v>96</v>
      </c>
      <c r="B92" s="23">
        <v>8</v>
      </c>
      <c r="C92" s="27" t="s">
        <v>97</v>
      </c>
      <c r="D92" s="27">
        <f>SUM(D89:D91)</f>
        <v>4</v>
      </c>
    </row>
    <row r="93" spans="1:4" ht="15.75" customHeight="1">
      <c r="A93" s="21" t="s">
        <v>98</v>
      </c>
      <c r="B93" s="23">
        <v>2</v>
      </c>
      <c r="C93" s="28"/>
      <c r="D93" s="29"/>
    </row>
    <row r="94" spans="1:4" ht="15.75" customHeight="1">
      <c r="A94" s="21" t="s">
        <v>99</v>
      </c>
      <c r="B94" s="23">
        <v>2</v>
      </c>
      <c r="C94" s="28"/>
      <c r="D94" s="29"/>
    </row>
    <row r="95" spans="1:4" ht="15.75" customHeight="1">
      <c r="A95" s="21" t="s">
        <v>100</v>
      </c>
      <c r="B95" s="23">
        <v>2</v>
      </c>
      <c r="C95" s="28"/>
      <c r="D95" s="29"/>
    </row>
    <row r="96" spans="1:4" ht="15.75" customHeight="1">
      <c r="A96" s="22" t="s">
        <v>101</v>
      </c>
      <c r="B96" s="23">
        <v>1</v>
      </c>
      <c r="C96" s="30"/>
      <c r="D96" s="29"/>
    </row>
    <row r="97" spans="1:4" ht="15.75" customHeight="1">
      <c r="A97" s="22" t="s">
        <v>36</v>
      </c>
      <c r="B97" s="23">
        <v>1</v>
      </c>
      <c r="C97" s="30"/>
      <c r="D97" s="29"/>
    </row>
    <row r="98" spans="1:4" ht="15.75" customHeight="1">
      <c r="A98" s="22" t="s">
        <v>38</v>
      </c>
      <c r="B98" s="23">
        <v>1</v>
      </c>
      <c r="C98" s="30"/>
      <c r="D98" s="29"/>
    </row>
    <row r="99" spans="1:4" ht="15.75" customHeight="1">
      <c r="A99" s="22" t="s">
        <v>82</v>
      </c>
      <c r="B99" s="23">
        <v>1</v>
      </c>
      <c r="C99" s="30"/>
      <c r="D99" s="29"/>
    </row>
    <row r="100" spans="1:4" ht="15.75" customHeight="1">
      <c r="A100" s="22" t="s">
        <v>46</v>
      </c>
      <c r="B100" s="23">
        <v>7</v>
      </c>
      <c r="C100" s="30"/>
      <c r="D100" s="29"/>
    </row>
    <row r="101" spans="1:4" ht="15.75" customHeight="1">
      <c r="A101" s="25" t="s">
        <v>102</v>
      </c>
      <c r="B101" s="23">
        <v>1</v>
      </c>
      <c r="C101" s="30"/>
      <c r="D101" s="29"/>
    </row>
    <row r="102" spans="1:4" ht="15.75" customHeight="1">
      <c r="A102" s="25" t="s">
        <v>103</v>
      </c>
      <c r="B102" s="23">
        <v>3</v>
      </c>
      <c r="C102" s="30"/>
      <c r="D102" s="29"/>
    </row>
    <row r="103" spans="1:4" ht="15.75" customHeight="1">
      <c r="A103" s="25" t="s">
        <v>104</v>
      </c>
      <c r="B103" s="23">
        <v>1</v>
      </c>
      <c r="C103" s="30"/>
      <c r="D103" s="29"/>
    </row>
    <row r="104" spans="1:4" ht="15.75" customHeight="1">
      <c r="A104" s="25" t="s">
        <v>105</v>
      </c>
      <c r="B104" s="23">
        <v>1</v>
      </c>
      <c r="C104" s="30"/>
      <c r="D104" s="29"/>
    </row>
    <row r="105" spans="1:4" ht="15.75" customHeight="1">
      <c r="A105" s="27" t="s">
        <v>97</v>
      </c>
      <c r="B105" s="27">
        <f>SUM(B89:B104)</f>
        <v>38</v>
      </c>
      <c r="C105" s="31"/>
      <c r="D105" s="29"/>
    </row>
    <row r="106" spans="1:4" ht="15.75" customHeight="1">
      <c r="A106" s="31"/>
      <c r="B106" s="29"/>
      <c r="C106" s="31"/>
      <c r="D106" s="29"/>
    </row>
    <row r="107" spans="1:4" ht="15.75" customHeight="1">
      <c r="A107" s="31"/>
      <c r="B107" s="29"/>
      <c r="C107" s="31"/>
      <c r="D107" s="29"/>
    </row>
    <row r="108" spans="1:4" ht="15.75" customHeight="1">
      <c r="C108" s="31"/>
      <c r="D108" s="29"/>
    </row>
    <row r="109" spans="1:4" ht="15.75" customHeight="1">
      <c r="A109" s="31"/>
      <c r="B109" s="29"/>
      <c r="C109" s="31"/>
      <c r="D109" s="29"/>
    </row>
    <row r="110" spans="1:4" ht="15.75" customHeight="1">
      <c r="A110" s="31"/>
      <c r="B110" s="29"/>
      <c r="C110" s="31"/>
      <c r="D110" s="29"/>
    </row>
    <row r="111" spans="1:4" ht="15.75" customHeight="1"/>
    <row r="112" spans="1: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9">
    <mergeCell ref="A87:B87"/>
    <mergeCell ref="C87:D87"/>
    <mergeCell ref="A62:A64"/>
    <mergeCell ref="B62:B64"/>
    <mergeCell ref="C62:C64"/>
    <mergeCell ref="A68:A77"/>
    <mergeCell ref="B68:B77"/>
    <mergeCell ref="C68:C77"/>
    <mergeCell ref="A78:D78"/>
    <mergeCell ref="B55:B61"/>
    <mergeCell ref="C55:C61"/>
    <mergeCell ref="A3:D3"/>
    <mergeCell ref="A13:C13"/>
    <mergeCell ref="A21:B21"/>
    <mergeCell ref="A26:C26"/>
    <mergeCell ref="A31:B31"/>
    <mergeCell ref="A53:D53"/>
    <mergeCell ref="A55:A61"/>
    <mergeCell ref="A11:C12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K983"/>
  <sheetViews>
    <sheetView workbookViewId="0">
      <selection activeCell="A28" sqref="A28"/>
    </sheetView>
  </sheetViews>
  <sheetFormatPr defaultColWidth="12.6328125" defaultRowHeight="15" customHeight="1"/>
  <cols>
    <col min="1" max="1" width="60.26953125" customWidth="1"/>
    <col min="2" max="2" width="25.90625" customWidth="1"/>
    <col min="3" max="3" width="12.6328125" customWidth="1"/>
    <col min="4" max="4" width="18.90625" customWidth="1"/>
    <col min="5" max="5" width="14.36328125" customWidth="1"/>
    <col min="6" max="6" width="12.6328125" customWidth="1"/>
    <col min="7" max="7" width="47.453125" customWidth="1"/>
  </cols>
  <sheetData>
    <row r="1" spans="1:11" ht="15.75" customHeight="1">
      <c r="A1" s="82" t="s">
        <v>106</v>
      </c>
      <c r="B1" s="62"/>
      <c r="C1" s="62"/>
      <c r="D1" s="62"/>
    </row>
    <row r="2" spans="1:11" ht="15.75" customHeight="1">
      <c r="A2" s="83" t="s">
        <v>107</v>
      </c>
      <c r="B2" s="62"/>
      <c r="C2" s="62"/>
      <c r="D2" s="62"/>
      <c r="F2" s="32"/>
      <c r="G2" s="33"/>
      <c r="H2" s="34"/>
    </row>
    <row r="3" spans="1:11" ht="15.75" customHeight="1">
      <c r="A3" s="35" t="s">
        <v>108</v>
      </c>
      <c r="B3" s="35" t="s">
        <v>109</v>
      </c>
      <c r="C3" s="35" t="s">
        <v>110</v>
      </c>
      <c r="D3" s="35" t="s">
        <v>111</v>
      </c>
      <c r="F3" s="32"/>
      <c r="G3" s="33"/>
      <c r="H3" s="34"/>
    </row>
    <row r="4" spans="1:11" ht="15.75" customHeight="1">
      <c r="A4" s="36" t="s">
        <v>112</v>
      </c>
      <c r="B4" s="36" t="s">
        <v>113</v>
      </c>
      <c r="C4" s="37">
        <v>0</v>
      </c>
      <c r="D4" s="37">
        <v>1</v>
      </c>
      <c r="F4" s="32"/>
      <c r="G4" s="34"/>
      <c r="H4" s="38"/>
    </row>
    <row r="5" spans="1:11" ht="15.75" customHeight="1">
      <c r="A5" s="36" t="s">
        <v>112</v>
      </c>
      <c r="B5" s="36" t="s">
        <v>114</v>
      </c>
      <c r="C5" s="37">
        <v>0</v>
      </c>
      <c r="D5" s="37">
        <v>1</v>
      </c>
      <c r="F5" s="32"/>
      <c r="G5" s="34"/>
      <c r="H5" s="38"/>
    </row>
    <row r="6" spans="1:11" ht="15.75" customHeight="1">
      <c r="A6" s="36" t="s">
        <v>112</v>
      </c>
      <c r="B6" s="36" t="s">
        <v>115</v>
      </c>
      <c r="C6" s="37">
        <v>0</v>
      </c>
      <c r="D6" s="37">
        <v>1</v>
      </c>
      <c r="F6" s="32"/>
      <c r="G6" s="34"/>
      <c r="H6" s="38"/>
    </row>
    <row r="7" spans="1:11" ht="15.75" customHeight="1">
      <c r="A7" s="36" t="s">
        <v>116</v>
      </c>
      <c r="B7" s="36" t="s">
        <v>117</v>
      </c>
      <c r="C7" s="37">
        <v>0</v>
      </c>
      <c r="D7" s="37">
        <v>1</v>
      </c>
      <c r="F7" s="32"/>
      <c r="G7" s="34"/>
      <c r="H7" s="38"/>
    </row>
    <row r="8" spans="1:11" ht="15.75" customHeight="1">
      <c r="A8" s="36" t="s">
        <v>116</v>
      </c>
      <c r="B8" s="36" t="s">
        <v>118</v>
      </c>
      <c r="C8" s="37">
        <v>0</v>
      </c>
      <c r="D8" s="37">
        <v>1</v>
      </c>
      <c r="F8" s="32"/>
      <c r="G8" s="34"/>
      <c r="H8" s="38"/>
      <c r="K8" s="39"/>
    </row>
    <row r="9" spans="1:11" ht="15.75" customHeight="1">
      <c r="A9" s="36" t="s">
        <v>116</v>
      </c>
      <c r="B9" s="36" t="s">
        <v>119</v>
      </c>
      <c r="C9" s="37">
        <v>0</v>
      </c>
      <c r="D9" s="37">
        <v>1</v>
      </c>
      <c r="F9" s="32"/>
      <c r="G9" s="32"/>
      <c r="H9" s="32"/>
    </row>
    <row r="10" spans="1:11" ht="15.75" customHeight="1">
      <c r="A10" s="36" t="s">
        <v>116</v>
      </c>
      <c r="B10" s="36" t="s">
        <v>120</v>
      </c>
      <c r="C10" s="37">
        <v>0</v>
      </c>
      <c r="D10" s="37">
        <v>1</v>
      </c>
      <c r="F10" s="32"/>
      <c r="G10" s="33"/>
      <c r="H10" s="34"/>
    </row>
    <row r="11" spans="1:11" ht="15.75" customHeight="1">
      <c r="A11" s="36" t="s">
        <v>116</v>
      </c>
      <c r="B11" s="36" t="s">
        <v>121</v>
      </c>
      <c r="C11" s="37">
        <v>0</v>
      </c>
      <c r="D11" s="37">
        <v>1</v>
      </c>
      <c r="F11" s="32"/>
      <c r="G11" s="34"/>
      <c r="H11" s="38"/>
    </row>
    <row r="12" spans="1:11" ht="15.75" customHeight="1">
      <c r="A12" s="36" t="s">
        <v>122</v>
      </c>
      <c r="B12" s="36" t="s">
        <v>123</v>
      </c>
      <c r="C12" s="37">
        <v>0</v>
      </c>
      <c r="D12" s="37">
        <v>1</v>
      </c>
      <c r="F12" s="32"/>
      <c r="G12" s="40"/>
      <c r="H12" s="38"/>
    </row>
    <row r="13" spans="1:11" ht="15.75" customHeight="1">
      <c r="A13" s="36" t="s">
        <v>116</v>
      </c>
      <c r="B13" s="36" t="s">
        <v>124</v>
      </c>
      <c r="C13" s="37">
        <v>1</v>
      </c>
      <c r="D13" s="37">
        <v>0</v>
      </c>
      <c r="F13" s="32"/>
      <c r="G13" s="41"/>
      <c r="H13" s="38"/>
    </row>
    <row r="14" spans="1:11" ht="15.75" customHeight="1">
      <c r="A14" s="36" t="s">
        <v>116</v>
      </c>
      <c r="B14" s="36" t="s">
        <v>125</v>
      </c>
      <c r="C14" s="37">
        <v>1</v>
      </c>
      <c r="D14" s="37">
        <v>0</v>
      </c>
      <c r="F14" s="32"/>
      <c r="G14" s="40"/>
      <c r="H14" s="38"/>
    </row>
    <row r="15" spans="1:11" ht="15.75" customHeight="1">
      <c r="A15" s="36" t="s">
        <v>112</v>
      </c>
      <c r="B15" s="36" t="s">
        <v>126</v>
      </c>
      <c r="C15" s="37">
        <v>1</v>
      </c>
      <c r="D15" s="37">
        <v>0</v>
      </c>
      <c r="F15" s="32"/>
      <c r="G15" s="40"/>
      <c r="H15" s="38"/>
    </row>
    <row r="16" spans="1:11" ht="15.75" customHeight="1">
      <c r="A16" s="36" t="s">
        <v>112</v>
      </c>
      <c r="B16" s="36" t="s">
        <v>127</v>
      </c>
      <c r="C16" s="37">
        <v>1</v>
      </c>
      <c r="D16" s="37">
        <v>0</v>
      </c>
      <c r="F16" s="32"/>
      <c r="G16" s="34"/>
      <c r="H16" s="38"/>
    </row>
    <row r="17" spans="1:4" ht="15.75" customHeight="1">
      <c r="A17" s="36" t="s">
        <v>112</v>
      </c>
      <c r="B17" s="36" t="s">
        <v>128</v>
      </c>
      <c r="C17" s="37">
        <v>1</v>
      </c>
      <c r="D17" s="37">
        <v>0</v>
      </c>
    </row>
    <row r="18" spans="1:4" ht="15.75" customHeight="1">
      <c r="A18" s="36" t="s">
        <v>112</v>
      </c>
      <c r="B18" s="36" t="s">
        <v>129</v>
      </c>
      <c r="C18" s="37">
        <v>0</v>
      </c>
      <c r="D18" s="37">
        <v>1</v>
      </c>
    </row>
    <row r="19" spans="1:4" ht="15.75" customHeight="1">
      <c r="A19" s="36" t="s">
        <v>112</v>
      </c>
      <c r="B19" s="36" t="s">
        <v>130</v>
      </c>
      <c r="C19" s="37">
        <v>1</v>
      </c>
      <c r="D19" s="37">
        <v>0</v>
      </c>
    </row>
    <row r="20" spans="1:4" ht="15.75" customHeight="1">
      <c r="A20" s="36" t="s">
        <v>131</v>
      </c>
      <c r="B20" s="36" t="s">
        <v>132</v>
      </c>
      <c r="C20" s="37">
        <v>1</v>
      </c>
      <c r="D20" s="37">
        <v>0</v>
      </c>
    </row>
    <row r="21" spans="1:4" ht="15.75" customHeight="1">
      <c r="A21" s="36" t="s">
        <v>116</v>
      </c>
      <c r="B21" s="36" t="s">
        <v>133</v>
      </c>
      <c r="C21" s="37">
        <v>1</v>
      </c>
      <c r="D21" s="37">
        <v>0</v>
      </c>
    </row>
    <row r="22" spans="1:4" ht="15.75" customHeight="1">
      <c r="A22" s="36" t="s">
        <v>116</v>
      </c>
      <c r="B22" s="36" t="s">
        <v>134</v>
      </c>
      <c r="C22" s="37">
        <v>1</v>
      </c>
      <c r="D22" s="37">
        <v>0</v>
      </c>
    </row>
    <row r="23" spans="1:4" ht="15.75" customHeight="1">
      <c r="A23" s="36" t="s">
        <v>135</v>
      </c>
      <c r="B23" s="36" t="s">
        <v>136</v>
      </c>
      <c r="C23" s="37">
        <v>1</v>
      </c>
      <c r="D23" s="37">
        <v>0</v>
      </c>
    </row>
    <row r="24" spans="1:4" ht="15.75" customHeight="1">
      <c r="A24" s="36" t="s">
        <v>137</v>
      </c>
      <c r="B24" s="36" t="s">
        <v>138</v>
      </c>
      <c r="C24" s="37">
        <v>1</v>
      </c>
      <c r="D24" s="42"/>
    </row>
    <row r="25" spans="1:4" ht="15.75" customHeight="1">
      <c r="A25" s="42"/>
      <c r="B25" s="42"/>
      <c r="C25" s="37">
        <f t="shared" ref="C25:D25" si="0">SUM(C4:C24)</f>
        <v>11</v>
      </c>
      <c r="D25" s="37">
        <f t="shared" si="0"/>
        <v>10</v>
      </c>
    </row>
    <row r="26" spans="1:4" ht="15.75" customHeight="1">
      <c r="A26" s="42"/>
      <c r="B26" s="43" t="s">
        <v>139</v>
      </c>
      <c r="C26" s="84">
        <f>SUM(C25,D25)</f>
        <v>21</v>
      </c>
      <c r="D26" s="65"/>
    </row>
    <row r="27" spans="1:4" ht="15.75" customHeight="1">
      <c r="A27" s="44"/>
      <c r="B27" s="45"/>
      <c r="C27" s="46"/>
      <c r="D27" s="46"/>
    </row>
    <row r="28" spans="1:4" ht="15.75" customHeight="1">
      <c r="A28" s="44"/>
      <c r="B28" s="45"/>
      <c r="C28" s="46"/>
      <c r="D28" s="46"/>
    </row>
    <row r="29" spans="1:4" ht="15.75" customHeight="1">
      <c r="A29" s="44"/>
      <c r="B29" s="45"/>
      <c r="C29" s="46"/>
      <c r="D29" s="46"/>
    </row>
    <row r="30" spans="1:4" ht="15.75" customHeight="1">
      <c r="A30" s="44"/>
      <c r="B30" s="45"/>
      <c r="C30" s="46"/>
      <c r="D30" s="46"/>
    </row>
    <row r="31" spans="1:4" ht="15.75" customHeight="1">
      <c r="A31" s="44"/>
      <c r="B31" s="45"/>
      <c r="C31" s="46"/>
      <c r="D31" s="46"/>
    </row>
    <row r="32" spans="1:4" ht="15.75" customHeight="1">
      <c r="A32" s="44"/>
      <c r="B32" s="32"/>
      <c r="C32" s="46"/>
      <c r="D32" s="46"/>
    </row>
    <row r="33" spans="1:5" ht="15.75" customHeight="1">
      <c r="A33" s="47"/>
      <c r="B33" s="47"/>
      <c r="C33" s="46"/>
      <c r="D33" s="46"/>
    </row>
    <row r="34" spans="1:5" ht="15.75" customHeight="1">
      <c r="A34" s="47"/>
      <c r="B34" s="47"/>
      <c r="C34" s="46"/>
      <c r="D34" s="46"/>
    </row>
    <row r="35" spans="1:5" ht="15.75" customHeight="1">
      <c r="A35" s="47"/>
      <c r="B35" s="47"/>
      <c r="C35" s="46"/>
      <c r="D35" s="46"/>
    </row>
    <row r="36" spans="1:5" ht="15.75" customHeight="1">
      <c r="A36" s="47"/>
      <c r="B36" s="47"/>
      <c r="C36" s="46"/>
      <c r="D36" s="46"/>
    </row>
    <row r="37" spans="1:5" ht="15.75" customHeight="1">
      <c r="A37" s="47"/>
      <c r="B37" s="47"/>
      <c r="C37" s="46"/>
      <c r="D37" s="46"/>
    </row>
    <row r="38" spans="1:5" ht="15.75" customHeight="1">
      <c r="A38" s="47"/>
      <c r="B38" s="47"/>
      <c r="C38" s="46"/>
      <c r="D38" s="46"/>
    </row>
    <row r="39" spans="1:5" ht="15.75" customHeight="1">
      <c r="A39" s="47"/>
      <c r="B39" s="47"/>
      <c r="C39" s="46"/>
      <c r="D39" s="46"/>
    </row>
    <row r="40" spans="1:5" ht="15.75" customHeight="1">
      <c r="A40" s="82" t="s">
        <v>140</v>
      </c>
      <c r="B40" s="62"/>
      <c r="C40" s="62"/>
      <c r="D40" s="62"/>
      <c r="E40" s="62"/>
    </row>
    <row r="41" spans="1:5" ht="15.75" customHeight="1">
      <c r="A41" s="85" t="s">
        <v>141</v>
      </c>
      <c r="B41" s="62"/>
      <c r="C41" s="62"/>
      <c r="D41" s="62"/>
      <c r="E41" s="48"/>
    </row>
    <row r="42" spans="1:5" ht="15.75" customHeight="1">
      <c r="A42" s="49" t="s">
        <v>142</v>
      </c>
      <c r="B42" s="49" t="s">
        <v>109</v>
      </c>
      <c r="C42" s="49" t="s">
        <v>143</v>
      </c>
      <c r="D42" s="49" t="s">
        <v>144</v>
      </c>
      <c r="E42" s="50" t="s">
        <v>145</v>
      </c>
    </row>
    <row r="43" spans="1:5" ht="15.75" customHeight="1">
      <c r="A43" s="49" t="s">
        <v>146</v>
      </c>
      <c r="B43" s="49" t="s">
        <v>147</v>
      </c>
      <c r="C43" s="49">
        <v>1</v>
      </c>
      <c r="D43" s="49">
        <v>0</v>
      </c>
      <c r="E43" s="50">
        <f t="shared" ref="E43:E44" si="1">SUM(C43:D43)</f>
        <v>1</v>
      </c>
    </row>
    <row r="44" spans="1:5" ht="15.75" customHeight="1">
      <c r="A44" s="49" t="s">
        <v>148</v>
      </c>
      <c r="B44" s="49" t="s">
        <v>149</v>
      </c>
      <c r="C44" s="49">
        <v>0</v>
      </c>
      <c r="D44" s="49">
        <v>1</v>
      </c>
      <c r="E44" s="50">
        <f t="shared" si="1"/>
        <v>1</v>
      </c>
    </row>
    <row r="45" spans="1:5" ht="15.75" customHeight="1">
      <c r="A45" s="86" t="s">
        <v>150</v>
      </c>
      <c r="B45" s="49" t="s">
        <v>151</v>
      </c>
      <c r="C45" s="49">
        <v>0</v>
      </c>
      <c r="D45" s="49">
        <v>1</v>
      </c>
      <c r="E45" s="81">
        <f>SUM(C45:D46)</f>
        <v>2</v>
      </c>
    </row>
    <row r="46" spans="1:5" ht="15.75" customHeight="1">
      <c r="A46" s="60"/>
      <c r="B46" s="49" t="s">
        <v>152</v>
      </c>
      <c r="C46" s="49">
        <v>0</v>
      </c>
      <c r="D46" s="49">
        <v>1</v>
      </c>
      <c r="E46" s="60"/>
    </row>
    <row r="47" spans="1:5" ht="15.75" customHeight="1">
      <c r="A47" s="86" t="s">
        <v>153</v>
      </c>
      <c r="B47" s="49" t="s">
        <v>154</v>
      </c>
      <c r="C47" s="49">
        <v>0</v>
      </c>
      <c r="D47" s="49">
        <v>1</v>
      </c>
      <c r="E47" s="81">
        <f>SUM(C47:D48)</f>
        <v>2</v>
      </c>
    </row>
    <row r="48" spans="1:5" ht="15.75" customHeight="1">
      <c r="A48" s="60"/>
      <c r="B48" s="49" t="s">
        <v>155</v>
      </c>
      <c r="C48" s="49">
        <v>0</v>
      </c>
      <c r="D48" s="49">
        <v>1</v>
      </c>
      <c r="E48" s="60"/>
    </row>
    <row r="49" spans="1:5" ht="15.75" customHeight="1">
      <c r="A49" s="49" t="s">
        <v>156</v>
      </c>
      <c r="B49" s="49" t="s">
        <v>157</v>
      </c>
      <c r="C49" s="49">
        <v>1</v>
      </c>
      <c r="D49" s="49">
        <v>0</v>
      </c>
      <c r="E49" s="50">
        <f t="shared" ref="E49:E50" si="2">SUM(C49:D49)</f>
        <v>1</v>
      </c>
    </row>
    <row r="50" spans="1:5" ht="15.75" customHeight="1">
      <c r="A50" s="49" t="s">
        <v>158</v>
      </c>
      <c r="B50" s="49" t="s">
        <v>159</v>
      </c>
      <c r="C50" s="49">
        <v>1</v>
      </c>
      <c r="D50" s="49">
        <v>0</v>
      </c>
      <c r="E50" s="50">
        <f t="shared" si="2"/>
        <v>1</v>
      </c>
    </row>
    <row r="51" spans="1:5" ht="15.75" customHeight="1">
      <c r="A51" s="86" t="s">
        <v>160</v>
      </c>
      <c r="B51" s="49" t="s">
        <v>161</v>
      </c>
      <c r="C51" s="49">
        <v>1</v>
      </c>
      <c r="D51" s="49">
        <v>0</v>
      </c>
      <c r="E51" s="81">
        <f>SUM(C51:D52)</f>
        <v>2</v>
      </c>
    </row>
    <row r="52" spans="1:5" ht="15.75" customHeight="1">
      <c r="A52" s="60"/>
      <c r="B52" s="49" t="s">
        <v>162</v>
      </c>
      <c r="C52" s="49">
        <v>1</v>
      </c>
      <c r="D52" s="49">
        <v>0</v>
      </c>
      <c r="E52" s="60"/>
    </row>
    <row r="53" spans="1:5" ht="15.75" customHeight="1">
      <c r="A53" s="86" t="s">
        <v>163</v>
      </c>
      <c r="B53" s="49" t="s">
        <v>164</v>
      </c>
      <c r="C53" s="49">
        <v>0</v>
      </c>
      <c r="D53" s="49">
        <v>1</v>
      </c>
      <c r="E53" s="81">
        <f>SUM(C53:D54)</f>
        <v>2</v>
      </c>
    </row>
    <row r="54" spans="1:5" ht="15.75" customHeight="1">
      <c r="A54" s="60"/>
      <c r="B54" s="49" t="s">
        <v>165</v>
      </c>
      <c r="C54" s="49">
        <v>1</v>
      </c>
      <c r="D54" s="49">
        <v>0</v>
      </c>
      <c r="E54" s="60"/>
    </row>
    <row r="55" spans="1:5" ht="15.75" customHeight="1">
      <c r="A55" s="86" t="s">
        <v>166</v>
      </c>
      <c r="B55" s="49" t="s">
        <v>167</v>
      </c>
      <c r="C55" s="49">
        <v>0</v>
      </c>
      <c r="D55" s="49">
        <v>1</v>
      </c>
      <c r="E55" s="81">
        <f>SUM(C55:D56)</f>
        <v>2</v>
      </c>
    </row>
    <row r="56" spans="1:5" ht="15.75" customHeight="1">
      <c r="A56" s="60"/>
      <c r="B56" s="49" t="s">
        <v>168</v>
      </c>
      <c r="C56" s="49">
        <v>0</v>
      </c>
      <c r="D56" s="49">
        <v>1</v>
      </c>
      <c r="E56" s="60"/>
    </row>
    <row r="57" spans="1:5" ht="15.75" customHeight="1">
      <c r="A57" s="49" t="s">
        <v>169</v>
      </c>
      <c r="B57" s="49" t="s">
        <v>170</v>
      </c>
      <c r="C57" s="49">
        <v>0</v>
      </c>
      <c r="D57" s="49">
        <v>1</v>
      </c>
      <c r="E57" s="50">
        <f t="shared" ref="E57:E58" si="3">SUM(C57:D57)</f>
        <v>1</v>
      </c>
    </row>
    <row r="58" spans="1:5" ht="15.75" customHeight="1">
      <c r="A58" s="49" t="s">
        <v>171</v>
      </c>
      <c r="B58" s="49" t="s">
        <v>172</v>
      </c>
      <c r="C58" s="49">
        <v>0</v>
      </c>
      <c r="D58" s="49">
        <v>1</v>
      </c>
      <c r="E58" s="50">
        <f t="shared" si="3"/>
        <v>1</v>
      </c>
    </row>
    <row r="59" spans="1:5" ht="15.75" customHeight="1">
      <c r="A59" s="51"/>
      <c r="B59" s="49"/>
      <c r="C59" s="52">
        <f t="shared" ref="C59:D59" si="4">SUM(C43:C58)</f>
        <v>6</v>
      </c>
      <c r="D59" s="52">
        <f t="shared" si="4"/>
        <v>10</v>
      </c>
      <c r="E59" s="50"/>
    </row>
    <row r="60" spans="1:5" ht="15.75" customHeight="1">
      <c r="A60" s="53"/>
      <c r="B60" s="54" t="s">
        <v>97</v>
      </c>
      <c r="C60" s="87">
        <f>SUM(C59,D59)</f>
        <v>16</v>
      </c>
      <c r="D60" s="65"/>
    </row>
    <row r="61" spans="1:5" ht="15.75" customHeight="1">
      <c r="A61" s="55"/>
      <c r="B61" s="47"/>
      <c r="C61" s="56"/>
      <c r="D61" s="38"/>
    </row>
    <row r="62" spans="1:5" ht="15.75" customHeight="1">
      <c r="A62" s="55"/>
      <c r="B62" s="47"/>
      <c r="C62" s="56"/>
      <c r="D62" s="38"/>
    </row>
    <row r="63" spans="1:5" ht="15.75" customHeight="1">
      <c r="A63" s="82" t="s">
        <v>106</v>
      </c>
      <c r="B63" s="62"/>
      <c r="C63" s="62"/>
      <c r="D63" s="62"/>
    </row>
    <row r="64" spans="1:5" ht="15.75" customHeight="1">
      <c r="A64" s="83" t="s">
        <v>107</v>
      </c>
      <c r="B64" s="62"/>
      <c r="C64" s="62"/>
      <c r="D64" s="62"/>
    </row>
    <row r="65" spans="1:4" ht="15.75" customHeight="1">
      <c r="A65" s="35" t="s">
        <v>109</v>
      </c>
      <c r="B65" s="35" t="s">
        <v>110</v>
      </c>
      <c r="C65" s="35"/>
      <c r="D65" s="35"/>
    </row>
    <row r="66" spans="1:4" ht="15.75" customHeight="1">
      <c r="A66" s="57" t="s">
        <v>173</v>
      </c>
      <c r="B66" s="37">
        <v>16</v>
      </c>
      <c r="C66" s="37"/>
      <c r="D66" s="37"/>
    </row>
    <row r="67" spans="1:4" ht="15.75" customHeight="1">
      <c r="A67" s="36" t="s">
        <v>174</v>
      </c>
      <c r="B67" s="37">
        <v>1</v>
      </c>
      <c r="C67" s="37"/>
      <c r="D67" s="37"/>
    </row>
    <row r="68" spans="1:4" ht="15.75" customHeight="1">
      <c r="A68" s="36" t="s">
        <v>175</v>
      </c>
      <c r="B68" s="37">
        <v>4</v>
      </c>
      <c r="C68" s="37"/>
      <c r="D68" s="37"/>
    </row>
    <row r="69" spans="1:4" ht="15.75" customHeight="1">
      <c r="A69" s="42"/>
      <c r="B69" s="37">
        <f>SUM(B66:B68)</f>
        <v>21</v>
      </c>
      <c r="C69" s="37"/>
      <c r="D69" s="37"/>
    </row>
    <row r="70" spans="1:4" ht="15.75" customHeight="1">
      <c r="A70" s="42"/>
      <c r="B70" s="43" t="s">
        <v>139</v>
      </c>
      <c r="C70" s="84">
        <f>SUM(C69,D69)</f>
        <v>0</v>
      </c>
      <c r="D70" s="65"/>
    </row>
    <row r="71" spans="1:4" ht="15.75" customHeight="1"/>
    <row r="72" spans="1:4" ht="15.75" customHeight="1"/>
    <row r="73" spans="1:4" ht="15.75" customHeight="1"/>
    <row r="74" spans="1:4" ht="15.75" customHeight="1"/>
    <row r="75" spans="1:4" ht="15.75" customHeight="1"/>
    <row r="76" spans="1:4" ht="15.75" customHeight="1"/>
    <row r="77" spans="1:4" ht="15.75" customHeight="1"/>
    <row r="78" spans="1:4" ht="15.75" customHeight="1"/>
    <row r="79" spans="1:4" ht="15.75" customHeight="1"/>
    <row r="80" spans="1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9">
    <mergeCell ref="A63:D63"/>
    <mergeCell ref="A64:D64"/>
    <mergeCell ref="C70:D70"/>
    <mergeCell ref="A51:A52"/>
    <mergeCell ref="E51:E52"/>
    <mergeCell ref="A53:A54"/>
    <mergeCell ref="E53:E54"/>
    <mergeCell ref="A55:A56"/>
    <mergeCell ref="E55:E56"/>
    <mergeCell ref="C60:D60"/>
    <mergeCell ref="E45:E46"/>
    <mergeCell ref="E47:E48"/>
    <mergeCell ref="A1:D1"/>
    <mergeCell ref="A2:D2"/>
    <mergeCell ref="C26:D26"/>
    <mergeCell ref="A40:E40"/>
    <mergeCell ref="A41:D41"/>
    <mergeCell ref="A45:A46"/>
    <mergeCell ref="A47:A48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MOBILIDADE 2023</vt:lpstr>
      <vt:lpstr>MOBILIDADE 2024</vt:lpstr>
      <vt:lpstr>ACORDOS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LIMA MEDEIROS FERREIRA</cp:lastModifiedBy>
  <dcterms:modified xsi:type="dcterms:W3CDTF">2025-02-12T17:51:34Z</dcterms:modified>
</cp:coreProperties>
</file>